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\спец меню\!Самое самое самое новое\Маргарита итсправленный\Итоговый\"/>
    </mc:Choice>
  </mc:AlternateContent>
  <bookViews>
    <workbookView xWindow="0" yWindow="0" windowWidth="28800" windowHeight="12030"/>
  </bookViews>
  <sheets>
    <sheet name="младшие сах" sheetId="1" r:id="rId1"/>
  </sheets>
  <definedNames>
    <definedName name="_xlnm._FilterDatabase" localSheetId="0" hidden="1">'младшие сах'!$B$1:$E$217</definedName>
    <definedName name="_xlnm.Print_Area" localSheetId="0">'младшие сах'!$A$1:$M$217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L12" i="1"/>
  <c r="L22" i="1" s="1"/>
  <c r="H21" i="1"/>
  <c r="H22" i="1" s="1"/>
  <c r="I21" i="1"/>
  <c r="I22" i="1" s="1"/>
  <c r="J21" i="1"/>
  <c r="J22" i="1" s="1"/>
  <c r="H30" i="1"/>
  <c r="I30" i="1"/>
  <c r="J30" i="1"/>
  <c r="L30" i="1"/>
  <c r="H37" i="1"/>
  <c r="H38" i="1" s="1"/>
  <c r="I37" i="1"/>
  <c r="I38" i="1" s="1"/>
  <c r="J37" i="1"/>
  <c r="J38" i="1" s="1"/>
  <c r="L37" i="1"/>
  <c r="L38" i="1" s="1"/>
  <c r="H46" i="1"/>
  <c r="I46" i="1"/>
  <c r="J46" i="1"/>
  <c r="L46" i="1"/>
  <c r="H55" i="1"/>
  <c r="H56" i="1" s="1"/>
  <c r="I55" i="1"/>
  <c r="I56" i="1" s="1"/>
  <c r="J55" i="1"/>
  <c r="J56" i="1" s="1"/>
  <c r="L55" i="1"/>
  <c r="L56" i="1"/>
  <c r="H64" i="1"/>
  <c r="I64" i="1"/>
  <c r="J64" i="1"/>
  <c r="L64" i="1"/>
  <c r="H73" i="1"/>
  <c r="H74" i="1" s="1"/>
  <c r="I73" i="1"/>
  <c r="I74" i="1" s="1"/>
  <c r="J73" i="1"/>
  <c r="J74" i="1" s="1"/>
  <c r="L73" i="1"/>
  <c r="L74" i="1" s="1"/>
  <c r="H82" i="1"/>
  <c r="I82" i="1"/>
  <c r="J82" i="1"/>
  <c r="L82" i="1"/>
  <c r="L92" i="1" s="1"/>
  <c r="H91" i="1"/>
  <c r="H92" i="1" s="1"/>
  <c r="I91" i="1"/>
  <c r="I92" i="1" s="1"/>
  <c r="J91" i="1"/>
  <c r="J92" i="1" s="1"/>
  <c r="K92" i="1"/>
  <c r="H100" i="1"/>
  <c r="I100" i="1"/>
  <c r="J100" i="1"/>
  <c r="L100" i="1"/>
  <c r="H108" i="1"/>
  <c r="H109" i="1" s="1"/>
  <c r="I108" i="1"/>
  <c r="I109" i="1" s="1"/>
  <c r="J108" i="1"/>
  <c r="J109" i="1" s="1"/>
  <c r="L108" i="1"/>
  <c r="L109" i="1" s="1"/>
  <c r="H118" i="1"/>
  <c r="I118" i="1"/>
  <c r="J118" i="1"/>
  <c r="L118" i="1"/>
  <c r="L128" i="1" s="1"/>
  <c r="H127" i="1"/>
  <c r="H128" i="1" s="1"/>
  <c r="I127" i="1"/>
  <c r="I128" i="1" s="1"/>
  <c r="J127" i="1"/>
  <c r="J128" i="1" s="1"/>
  <c r="H136" i="1"/>
  <c r="I136" i="1"/>
  <c r="J136" i="1"/>
  <c r="L136" i="1"/>
  <c r="H144" i="1"/>
  <c r="H145" i="1" s="1"/>
  <c r="I144" i="1"/>
  <c r="I145" i="1" s="1"/>
  <c r="J144" i="1"/>
  <c r="J145" i="1" s="1"/>
  <c r="L144" i="1"/>
  <c r="L145" i="1" s="1"/>
  <c r="H153" i="1"/>
  <c r="I153" i="1"/>
  <c r="J153" i="1"/>
  <c r="L153" i="1"/>
  <c r="H163" i="1"/>
  <c r="I163" i="1"/>
  <c r="I164" i="1" s="1"/>
  <c r="J163" i="1"/>
  <c r="J164" i="1" s="1"/>
  <c r="L163" i="1"/>
  <c r="L164" i="1" s="1"/>
  <c r="H164" i="1"/>
  <c r="H172" i="1"/>
  <c r="I172" i="1"/>
  <c r="J172" i="1"/>
  <c r="L172" i="1"/>
  <c r="H179" i="1"/>
  <c r="I179" i="1"/>
  <c r="I180" i="1" s="1"/>
  <c r="J179" i="1"/>
  <c r="J180" i="1" s="1"/>
  <c r="L179" i="1"/>
  <c r="L180" i="1" s="1"/>
  <c r="H180" i="1"/>
  <c r="H188" i="1"/>
  <c r="I188" i="1"/>
  <c r="J188" i="1"/>
  <c r="L188" i="1"/>
  <c r="L198" i="1" s="1"/>
  <c r="H197" i="1"/>
  <c r="H198" i="1" s="1"/>
  <c r="I197" i="1"/>
  <c r="I198" i="1" s="1"/>
  <c r="J198" i="1"/>
  <c r="H206" i="1"/>
  <c r="I206" i="1"/>
  <c r="J206" i="1"/>
  <c r="L206" i="1"/>
  <c r="H214" i="1"/>
  <c r="I214" i="1"/>
  <c r="J214" i="1"/>
  <c r="J215" i="1" s="1"/>
  <c r="L214" i="1"/>
  <c r="L215" i="1" s="1"/>
  <c r="H215" i="1"/>
  <c r="I215" i="1"/>
</calcChain>
</file>

<file path=xl/sharedStrings.xml><?xml version="1.0" encoding="utf-8"?>
<sst xmlns="http://schemas.openxmlformats.org/spreadsheetml/2006/main" count="365" uniqueCount="144">
  <si>
    <t>Калькулятор</t>
  </si>
  <si>
    <t>Всего:</t>
  </si>
  <si>
    <t>Итого:</t>
  </si>
  <si>
    <t xml:space="preserve">ХЛЕБ РЖАНОЙ </t>
  </si>
  <si>
    <t>НАПИТОК ИЗ ЗАМОРОЖЕННОЙ КЛЮКВЫ без сахара</t>
  </si>
  <si>
    <t>№ 700 Сбор. рецеп. 2004 г</t>
  </si>
  <si>
    <t>150/5</t>
  </si>
  <si>
    <t>КОТЛЕТЫ ИЗ ГОВЯДИНЫ (без пшенич.муки,хлеба,сухарей)</t>
  </si>
  <si>
    <t>№ 268/2015г,Дели</t>
  </si>
  <si>
    <t>200 /10</t>
  </si>
  <si>
    <t>СУП ИЗ ОВОЩЕЙ С МЯСНЫМИ ФРИКАДЕЛЬКАМИ</t>
  </si>
  <si>
    <t>№99/2015г,Дели</t>
  </si>
  <si>
    <t>САЛАТ ИЗ КВАШЕНОЙ КАПУСТЫ (без сахара)</t>
  </si>
  <si>
    <t>№47/2015г,Дели</t>
  </si>
  <si>
    <t>ЧАЙ С МОЛОКОМ без сахара</t>
  </si>
  <si>
    <t>№378/2015г,Дели</t>
  </si>
  <si>
    <t>КАША ВЯЗКАЯ МОЛОЧНАЯ ИЗ ГЕРКУЛЕСОВОЙ КРУПЫ С МАСЛОМ (без сахара)</t>
  </si>
  <si>
    <t>№173/2015г,Дели</t>
  </si>
  <si>
    <t>25/10/10</t>
  </si>
  <si>
    <t>БУТЕРБРОД С СЫРОМ, МАСЛОМ (хлеб ржаной)</t>
  </si>
  <si>
    <t>№3/2015г,Дели</t>
  </si>
  <si>
    <t>ФРУКТ (Груша)</t>
  </si>
  <si>
    <t>№ 338 Дели 2015 г</t>
  </si>
  <si>
    <t>6 ДЕНЬ</t>
  </si>
  <si>
    <t>КОМПОТ ИЗ СУХОФРУКТОВ</t>
  </si>
  <si>
    <t>№ 631 Сбор. рецеп. 2004 г</t>
  </si>
  <si>
    <t>ОВОЩИ ПРИПУЩЕННЫЕ</t>
  </si>
  <si>
    <t>№136/2015г,Дели</t>
  </si>
  <si>
    <t xml:space="preserve">ПТИЦА ОТВАРНАЯ  </t>
  </si>
  <si>
    <t>№288/2015г,Дели</t>
  </si>
  <si>
    <t>200/5</t>
  </si>
  <si>
    <t>ЩИ ИЗ СВЕЖЕЙ КАПУСТЫ С КАРТОФЕЛЕМ СО СМЕТАНОЙ</t>
  </si>
  <si>
    <t>№88/2015г,Дели</t>
  </si>
  <si>
    <t>САЛАТ ИЗ МОРКОВИ (без сахара)</t>
  </si>
  <si>
    <t>№ 62/ Дели 2015 г</t>
  </si>
  <si>
    <t>ФРУКТ (яблоко красное)</t>
  </si>
  <si>
    <t>ЧАЙ С ЛИМОНОМ  без сахара</t>
  </si>
  <si>
    <t>№377/2015г,Дели</t>
  </si>
  <si>
    <t xml:space="preserve">КАША ВЯЗКАЯ МОЛОЧНАЯ ИЗ ПШЁННОЙ КРУПЫ С МАСЛОМ (без сахара) </t>
  </si>
  <si>
    <t xml:space="preserve">СЫР ПОРЦИЯМИ </t>
  </si>
  <si>
    <t>15/2015г Дели</t>
  </si>
  <si>
    <t>ФРУКТ(мандарин)</t>
  </si>
  <si>
    <t>5 ДЕНЬ</t>
  </si>
  <si>
    <t>КОМПОТ ИЗ УРЮКА</t>
  </si>
  <si>
    <t>№348/2015г,Дели</t>
  </si>
  <si>
    <t>50/150</t>
  </si>
  <si>
    <t>Рец.№265 Сбор.2015г Дели</t>
  </si>
  <si>
    <t>СУП КАРТОФЕЛЬНЫЙ С БОБОВЫМИ , МЯСНЫМИ ФРИКАДЕЛЬКАМИ</t>
  </si>
  <si>
    <t>№102/2015г,Дели</t>
  </si>
  <si>
    <t>САЛАТ ИЗ БЕЛОКОЧАННОЙ КАПУСТЫ (капуста,морковь,без сахара,м/раст)</t>
  </si>
  <si>
    <t>№45/2015г,Дели</t>
  </si>
  <si>
    <t>ЧАЙ без сахара</t>
  </si>
  <si>
    <t>№376/2015г,Дели</t>
  </si>
  <si>
    <t>КАША ВЯЗКАЯ МОЛОЧНАЯ ИЗ ГРЕЧНЕВОЙ КРУПЫ С МАСЛОМ (без сахара)</t>
  </si>
  <si>
    <t xml:space="preserve">МАСЛО СЛИВОЧНОЕ (ПОРЦИЯМИ)  </t>
  </si>
  <si>
    <t>№ 14/2015 г Дели</t>
  </si>
  <si>
    <t>ФРУКТ(апельсин)</t>
  </si>
  <si>
    <t>4 ДЕНЬ</t>
  </si>
  <si>
    <t>НАПИТОК ИЗ ШИПОВНИКА без сахара</t>
  </si>
  <si>
    <t>№ 705 Сбор. рецеп. 2004 г</t>
  </si>
  <si>
    <t>КАРТОФЕЛЬ  ТУШЁНЫЙ</t>
  </si>
  <si>
    <t>№ 216 Сбор.2004</t>
  </si>
  <si>
    <t xml:space="preserve">КАПУСТА  ТУШЕНАЯ </t>
  </si>
  <si>
    <t>№139/2015г,Дели</t>
  </si>
  <si>
    <t xml:space="preserve">ГОРБУША ПРИПУЩЕННАЯ (ФИЛЕ) </t>
  </si>
  <si>
    <t>№ 371 Сбор.2004г</t>
  </si>
  <si>
    <t xml:space="preserve">СУП КРЕСТЬЯНСКИЙ С КРУПОЙ </t>
  </si>
  <si>
    <t>№98/2015г,Дели</t>
  </si>
  <si>
    <t>САЛАТ ИЗ МОРКОВИ С ЯБЛОКАМИ (без сахара)</t>
  </si>
  <si>
    <t>№ 49 Сбор.2004г</t>
  </si>
  <si>
    <t>ФРУКТ(Яблоко зеленое)</t>
  </si>
  <si>
    <t>3 ДЕНЬ</t>
  </si>
  <si>
    <t xml:space="preserve">КАША ГРЕЧНЕВАЯ РАССЫПЧАТАЯ   </t>
  </si>
  <si>
    <t>№302/2015г,Дели</t>
  </si>
  <si>
    <t>КОТЛЕТЫ РУБЛЕННЫЕ ИЗ ПТИЦЫ (без хлеба, сухарей)</t>
  </si>
  <si>
    <t>№294/2015г,Дели</t>
  </si>
  <si>
    <t>СУП КАРТОФЕЛЬНЫЙ С ФРИКАДЕЛЬКАМИ МЯСНЫМИ</t>
  </si>
  <si>
    <t>№97/2015г,Дели</t>
  </si>
  <si>
    <t xml:space="preserve">САЛАТ ИЗ СВЕКЛЫ ОТВАРНОЙ </t>
  </si>
  <si>
    <t>№52/2015г,Дели</t>
  </si>
  <si>
    <t xml:space="preserve">КАША ВЯЗКАЯ МОЛОЧНАЯ ИЗ ПШЁННОЙ КРУПЫ С МАСЛОМ </t>
  </si>
  <si>
    <t>2 ДЕНЬ</t>
  </si>
  <si>
    <t>ТЕФТЕЛИ ИЗ ГОВЯДИНЫ (паровые, без пшенич.муки, хлеба, сухарей)</t>
  </si>
  <si>
    <t>№ 464 Сбор. рецеп. 2004 г</t>
  </si>
  <si>
    <t>РАССОЛЬНИК ЛЕНИНГРАДСКИЙ</t>
  </si>
  <si>
    <t>№96/2015г,Дели</t>
  </si>
  <si>
    <t>САЛАТ ИЗ БЕЛОКОЧАННОЙ КАПУСТЫ(капуста,морковь,без сахара,м/раст)</t>
  </si>
  <si>
    <t>ЧАЙ  без сахара</t>
  </si>
  <si>
    <t xml:space="preserve"> №376 Дели 2015 </t>
  </si>
  <si>
    <t>150 /5</t>
  </si>
  <si>
    <t>ФРУКТ(Банан)</t>
  </si>
  <si>
    <t>1 ДЕНЬ</t>
  </si>
  <si>
    <t>2 неделя</t>
  </si>
  <si>
    <t>КОМПОТ ИЗ ПЛОДОВ ИЛИ ЯГОД СУШЕНЫХ</t>
  </si>
  <si>
    <t>КАША ПЕРЛОВАЯ ВЯЗКАЯ С МАСЛОМ</t>
  </si>
  <si>
    <t>№ 510/2015г,Дели</t>
  </si>
  <si>
    <t>200/15</t>
  </si>
  <si>
    <t>ЧАЙ  С МОЛОКОМ без сахара</t>
  </si>
  <si>
    <t xml:space="preserve">БУТЕРБРОД С СЫРОМ, МАСЛОМ (хлеб сельский) </t>
  </si>
  <si>
    <t>ФРУКТ  (Груша)</t>
  </si>
  <si>
    <t>№ 62 Дели 2015 г</t>
  </si>
  <si>
    <t>ФРУКТ  (ЯБЛОКО зеленое)</t>
  </si>
  <si>
    <t>№ 42 /1983 г № 15/2015г Дели</t>
  </si>
  <si>
    <t>ФРУКТ( мандарин)</t>
  </si>
  <si>
    <t xml:space="preserve">№376 Дели 2015 </t>
  </si>
  <si>
    <t>ФРУКТ( апельсин)</t>
  </si>
  <si>
    <t>КОМПОТ ИЗ ЯБЛОК</t>
  </si>
  <si>
    <t>50/50</t>
  </si>
  <si>
    <t xml:space="preserve">БЕФСТРОГАНОВ </t>
  </si>
  <si>
    <t>№250/2015г,Дели</t>
  </si>
  <si>
    <t>№95/2015г,Дели</t>
  </si>
  <si>
    <t xml:space="preserve">САЛАТ ИЗ МОРКОВИ С ЯБЛОКАМИ </t>
  </si>
  <si>
    <t>№ 49 Сбор. рецеп. 2004 г</t>
  </si>
  <si>
    <t>ФРУКТ( Груша)</t>
  </si>
  <si>
    <t xml:space="preserve">КАША ВЯЗКАЯ МОЛОЧНАЯ ИЗ ГЕРКУЛЕСОВОЙ КРУПЫ С МАСЛОМ </t>
  </si>
  <si>
    <t xml:space="preserve">БУТЕРБРОД С СЫРОМ, МАСЛОМ </t>
  </si>
  <si>
    <t>ФРУКТ (Банан)</t>
  </si>
  <si>
    <t xml:space="preserve">ПЛОВ ИЗ ПТИЦЫ </t>
  </si>
  <si>
    <t>№291/2015г,Дели</t>
  </si>
  <si>
    <t xml:space="preserve">САЛАТ ИЗ СВЕКЛЫ ОТВАРНОЙ (с маслом) </t>
  </si>
  <si>
    <t>ЧАЙ С ЛИМОНОМ без сахара</t>
  </si>
  <si>
    <t>СЫР ПОРЦИЯМИ 10 г</t>
  </si>
  <si>
    <t xml:space="preserve"> 15/2015г Дели</t>
  </si>
  <si>
    <t>ФРУКТ (мандарин)</t>
  </si>
  <si>
    <t>РАГУ  ОВОЩНОЕ (без томатной пасты)</t>
  </si>
  <si>
    <t>№ 541/2004 год</t>
  </si>
  <si>
    <t xml:space="preserve">БИФШТЕКС РУБЛЕНЫЙ </t>
  </si>
  <si>
    <t>№266/2015г,Дели</t>
  </si>
  <si>
    <t>РАССОЛЬНИК ЛЕНИНГРАДСКИЙ  (картофель очищ.)</t>
  </si>
  <si>
    <t>ФРУКТ (яблоко зеленое)</t>
  </si>
  <si>
    <t>ФРУКТ (апельсин)</t>
  </si>
  <si>
    <t>1 неделя</t>
  </si>
  <si>
    <t>Калорийность, ккал</t>
  </si>
  <si>
    <t>Углеводы, г</t>
  </si>
  <si>
    <t>Жиры, г</t>
  </si>
  <si>
    <t>Белки, г</t>
  </si>
  <si>
    <t>Выход</t>
  </si>
  <si>
    <t>Наименование блюд</t>
  </si>
  <si>
    <t>№ рец.</t>
  </si>
  <si>
    <t>Примерное 2-х недельное меню для учащихся 7-11 лет, больных сахарным диабетом</t>
  </si>
  <si>
    <t>ПЛОВ ИЗ ГОВЯДИНЫ</t>
  </si>
  <si>
    <t>ЗАВТРАК</t>
  </si>
  <si>
    <t>ОБЕД</t>
  </si>
  <si>
    <t>ЗАТВРАК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</si>
</sst>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&quot;г&quot;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NumberFormat="1" applyFont="1" applyFill="1" applyBorder="1" applyAlignment="1">
      <alignment horizontal="right" vertical="center" wrapText="1"/>
    </xf>
    <xf numFmtId="0" fontId="5" fillId="0" borderId="8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4" fontId="5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7"/>
  <sheetViews>
    <sheetView tabSelected="1" view="pageBreakPreview" zoomScaleNormal="100" zoomScaleSheetLayoutView="100" workbookViewId="0">
      <selection activeCell="A214" sqref="A214:XFD214"/>
    </sheetView>
  </sheetViews>
  <sheetFormatPr defaultRowHeight="12.75" x14ac:dyDescent="0.2"/>
  <cols>
    <col min="1" max="1" width="18.140625" style="4" customWidth="1"/>
    <col min="2" max="3" width="9.140625" style="4"/>
    <col min="4" max="4" width="7.28515625" style="4" customWidth="1"/>
    <col min="5" max="5" width="22.140625" style="4" customWidth="1"/>
    <col min="6" max="6" width="19.5703125" style="4" customWidth="1"/>
    <col min="7" max="7" width="1.140625" style="4" hidden="1" customWidth="1"/>
    <col min="8" max="8" width="19.42578125" style="4" customWidth="1"/>
    <col min="9" max="9" width="18.7109375" style="4" customWidth="1"/>
    <col min="10" max="10" width="19.28515625" style="4" customWidth="1"/>
    <col min="11" max="11" width="2.140625" style="4" hidden="1" customWidth="1"/>
    <col min="12" max="12" width="12.140625" style="4" customWidth="1"/>
    <col min="13" max="13" width="9.85546875" style="4" customWidth="1"/>
    <col min="14" max="14" width="14.140625" style="4" hidden="1" customWidth="1"/>
    <col min="15" max="15" width="14.42578125" style="4" hidden="1" customWidth="1"/>
    <col min="16" max="16384" width="9.140625" style="4"/>
  </cols>
  <sheetData>
    <row r="1" spans="1:15" ht="18" customHeight="1" x14ac:dyDescent="0.2">
      <c r="A1" s="69" t="s">
        <v>139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57" customHeight="1" x14ac:dyDescent="0.2">
      <c r="A3" s="73" t="s">
        <v>138</v>
      </c>
      <c r="B3" s="13" t="s">
        <v>137</v>
      </c>
      <c r="C3" s="13"/>
      <c r="D3" s="13"/>
      <c r="E3" s="14"/>
      <c r="F3" s="12" t="s">
        <v>136</v>
      </c>
      <c r="G3" s="14"/>
      <c r="H3" s="74" t="s">
        <v>135</v>
      </c>
      <c r="I3" s="75" t="s">
        <v>134</v>
      </c>
      <c r="J3" s="76" t="s">
        <v>133</v>
      </c>
      <c r="K3" s="77"/>
      <c r="L3" s="76" t="s">
        <v>132</v>
      </c>
      <c r="M3" s="77"/>
      <c r="N3" s="11"/>
    </row>
    <row r="4" spans="1:15" ht="20.25" x14ac:dyDescent="0.2">
      <c r="A4" s="70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11"/>
    </row>
    <row r="5" spans="1:15" x14ac:dyDescent="0.2">
      <c r="A5" s="15" t="s">
        <v>91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5" x14ac:dyDescent="0.2">
      <c r="A6" s="15" t="s">
        <v>141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5" x14ac:dyDescent="0.2">
      <c r="A7" s="21" t="s">
        <v>22</v>
      </c>
      <c r="B7" s="18" t="s">
        <v>130</v>
      </c>
      <c r="C7" s="19"/>
      <c r="D7" s="19"/>
      <c r="E7" s="20"/>
      <c r="F7" s="22">
        <v>120</v>
      </c>
      <c r="G7" s="23"/>
      <c r="H7" s="24">
        <v>0.48</v>
      </c>
      <c r="I7" s="25">
        <v>0.48</v>
      </c>
      <c r="J7" s="26">
        <v>11.76</v>
      </c>
      <c r="K7" s="27"/>
      <c r="L7" s="28">
        <v>53</v>
      </c>
      <c r="M7" s="29"/>
    </row>
    <row r="8" spans="1:15" ht="37.5" customHeight="1" x14ac:dyDescent="0.2">
      <c r="A8" s="21" t="s">
        <v>55</v>
      </c>
      <c r="B8" s="18" t="s">
        <v>54</v>
      </c>
      <c r="C8" s="19"/>
      <c r="D8" s="19"/>
      <c r="E8" s="20"/>
      <c r="F8" s="22">
        <v>10</v>
      </c>
      <c r="G8" s="23"/>
      <c r="H8" s="24">
        <v>7.3</v>
      </c>
      <c r="I8" s="25">
        <v>7.55</v>
      </c>
      <c r="J8" s="26">
        <v>0.08</v>
      </c>
      <c r="K8" s="27"/>
      <c r="L8" s="28">
        <v>97</v>
      </c>
      <c r="M8" s="29"/>
    </row>
    <row r="9" spans="1:15" ht="40.5" customHeight="1" x14ac:dyDescent="0.2">
      <c r="A9" s="21" t="s">
        <v>17</v>
      </c>
      <c r="B9" s="18" t="s">
        <v>53</v>
      </c>
      <c r="C9" s="19"/>
      <c r="D9" s="19"/>
      <c r="E9" s="20"/>
      <c r="F9" s="22" t="s">
        <v>89</v>
      </c>
      <c r="G9" s="23"/>
      <c r="H9" s="24">
        <v>5.9829999999999997</v>
      </c>
      <c r="I9" s="25">
        <v>7.6130000000000004</v>
      </c>
      <c r="J9" s="26">
        <v>52.585999999999999</v>
      </c>
      <c r="K9" s="27"/>
      <c r="L9" s="28">
        <v>302</v>
      </c>
      <c r="M9" s="29"/>
    </row>
    <row r="10" spans="1:15" ht="36.75" customHeight="1" x14ac:dyDescent="0.2">
      <c r="A10" s="21" t="s">
        <v>88</v>
      </c>
      <c r="B10" s="18" t="s">
        <v>51</v>
      </c>
      <c r="C10" s="19"/>
      <c r="D10" s="19"/>
      <c r="E10" s="20"/>
      <c r="F10" s="7">
        <v>200</v>
      </c>
      <c r="G10" s="6"/>
      <c r="H10" s="24">
        <v>0.1</v>
      </c>
      <c r="I10" s="25">
        <v>0.25</v>
      </c>
      <c r="J10" s="26">
        <v>0.02</v>
      </c>
      <c r="K10" s="27"/>
      <c r="L10" s="28">
        <v>3</v>
      </c>
      <c r="M10" s="29"/>
    </row>
    <row r="11" spans="1:15" ht="21" customHeight="1" x14ac:dyDescent="0.2">
      <c r="A11" s="21"/>
      <c r="B11" s="18" t="s">
        <v>3</v>
      </c>
      <c r="C11" s="19"/>
      <c r="D11" s="19"/>
      <c r="E11" s="20"/>
      <c r="F11" s="22">
        <v>25</v>
      </c>
      <c r="G11" s="23"/>
      <c r="H11" s="24">
        <v>1.25</v>
      </c>
      <c r="I11" s="25">
        <v>0.25</v>
      </c>
      <c r="J11" s="26">
        <v>11.25</v>
      </c>
      <c r="K11" s="27"/>
      <c r="L11" s="28">
        <v>52</v>
      </c>
      <c r="M11" s="29"/>
    </row>
    <row r="12" spans="1:15" s="83" customFormat="1" x14ac:dyDescent="0.2">
      <c r="A12" s="37" t="s">
        <v>2</v>
      </c>
      <c r="B12" s="38"/>
      <c r="C12" s="38"/>
      <c r="D12" s="38"/>
      <c r="E12" s="39"/>
      <c r="F12" s="78">
        <v>510</v>
      </c>
      <c r="G12" s="79"/>
      <c r="H12" s="80">
        <f>H11+H10+H9+H8+H7</f>
        <v>15.113</v>
      </c>
      <c r="I12" s="41">
        <f>I11+I10+I9+I8+I7</f>
        <v>16.143000000000001</v>
      </c>
      <c r="J12" s="81">
        <f>J11+J10+J9+J8+J7</f>
        <v>75.695999999999998</v>
      </c>
      <c r="K12" s="82"/>
      <c r="L12" s="43">
        <f>L11+L10+L9+L8+L7</f>
        <v>507</v>
      </c>
      <c r="M12" s="44"/>
    </row>
    <row r="13" spans="1:15" s="83" customFormat="1" x14ac:dyDescent="0.2">
      <c r="A13" s="15" t="s">
        <v>142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5" ht="35.25" customHeight="1" x14ac:dyDescent="0.2">
      <c r="A14" s="21" t="s">
        <v>22</v>
      </c>
      <c r="B14" s="18" t="s">
        <v>129</v>
      </c>
      <c r="C14" s="19"/>
      <c r="D14" s="19"/>
      <c r="E14" s="20"/>
      <c r="F14" s="22">
        <v>120</v>
      </c>
      <c r="G14" s="23"/>
      <c r="H14" s="24">
        <v>0.48</v>
      </c>
      <c r="I14" s="25">
        <v>0.48</v>
      </c>
      <c r="J14" s="26">
        <v>11.76</v>
      </c>
      <c r="K14" s="27"/>
      <c r="L14" s="28">
        <v>53</v>
      </c>
      <c r="M14" s="29"/>
    </row>
    <row r="15" spans="1:15" ht="39.75" customHeight="1" x14ac:dyDescent="0.2">
      <c r="A15" s="21" t="s">
        <v>50</v>
      </c>
      <c r="B15" s="18" t="s">
        <v>49</v>
      </c>
      <c r="C15" s="19"/>
      <c r="D15" s="19"/>
      <c r="E15" s="20"/>
      <c r="F15" s="22">
        <v>60</v>
      </c>
      <c r="G15" s="23"/>
      <c r="H15" s="24">
        <v>0.93100000000000005</v>
      </c>
      <c r="I15" s="25">
        <v>3.0510000000000002</v>
      </c>
      <c r="J15" s="26">
        <v>9.1050000000000004</v>
      </c>
      <c r="K15" s="27"/>
      <c r="L15" s="28">
        <v>68</v>
      </c>
      <c r="M15" s="29"/>
    </row>
    <row r="16" spans="1:15" ht="33" customHeight="1" x14ac:dyDescent="0.2">
      <c r="A16" s="21" t="s">
        <v>48</v>
      </c>
      <c r="B16" s="18" t="s">
        <v>47</v>
      </c>
      <c r="C16" s="19"/>
      <c r="D16" s="19"/>
      <c r="E16" s="20"/>
      <c r="F16" s="22" t="s">
        <v>9</v>
      </c>
      <c r="G16" s="23"/>
      <c r="H16" s="24">
        <v>3.403</v>
      </c>
      <c r="I16" s="25">
        <v>3.2370000000000001</v>
      </c>
      <c r="J16" s="26">
        <v>21.625</v>
      </c>
      <c r="K16" s="27"/>
      <c r="L16" s="28">
        <v>129</v>
      </c>
      <c r="M16" s="29"/>
    </row>
    <row r="17" spans="1:13" ht="33" customHeight="1" x14ac:dyDescent="0.2">
      <c r="A17" s="21" t="s">
        <v>127</v>
      </c>
      <c r="B17" s="18" t="s">
        <v>126</v>
      </c>
      <c r="C17" s="19"/>
      <c r="D17" s="19"/>
      <c r="E17" s="20"/>
      <c r="F17" s="34">
        <v>90</v>
      </c>
      <c r="G17" s="35"/>
      <c r="H17" s="24">
        <v>13.755000000000001</v>
      </c>
      <c r="I17" s="25">
        <v>13.345000000000001</v>
      </c>
      <c r="J17" s="26">
        <v>8.8789999999999996</v>
      </c>
      <c r="K17" s="27"/>
      <c r="L17" s="28">
        <v>211</v>
      </c>
      <c r="M17" s="29"/>
    </row>
    <row r="18" spans="1:13" ht="33.75" customHeight="1" x14ac:dyDescent="0.2">
      <c r="A18" s="21" t="s">
        <v>125</v>
      </c>
      <c r="B18" s="18" t="s">
        <v>124</v>
      </c>
      <c r="C18" s="19"/>
      <c r="D18" s="19"/>
      <c r="E18" s="20"/>
      <c r="F18" s="22">
        <v>150</v>
      </c>
      <c r="G18" s="23"/>
      <c r="H18" s="24">
        <v>2.8029999999999999</v>
      </c>
      <c r="I18" s="25">
        <v>4.0460000000000003</v>
      </c>
      <c r="J18" s="26">
        <v>16.806999999999999</v>
      </c>
      <c r="K18" s="27"/>
      <c r="L18" s="28">
        <v>115</v>
      </c>
      <c r="M18" s="29"/>
    </row>
    <row r="19" spans="1:13" ht="32.25" customHeight="1" x14ac:dyDescent="0.2">
      <c r="A19" s="21" t="s">
        <v>59</v>
      </c>
      <c r="B19" s="18" t="s">
        <v>58</v>
      </c>
      <c r="C19" s="19"/>
      <c r="D19" s="19"/>
      <c r="E19" s="20"/>
      <c r="F19" s="7">
        <v>200</v>
      </c>
      <c r="G19" s="6"/>
      <c r="H19" s="24">
        <v>0.21</v>
      </c>
      <c r="I19" s="25">
        <v>0.05</v>
      </c>
      <c r="J19" s="26">
        <v>15.02</v>
      </c>
      <c r="K19" s="27"/>
      <c r="L19" s="28">
        <v>61</v>
      </c>
      <c r="M19" s="29"/>
    </row>
    <row r="20" spans="1:13" ht="19.5" customHeight="1" x14ac:dyDescent="0.2">
      <c r="A20" s="21"/>
      <c r="B20" s="18" t="s">
        <v>3</v>
      </c>
      <c r="C20" s="19"/>
      <c r="D20" s="19"/>
      <c r="E20" s="20"/>
      <c r="F20" s="22">
        <v>40</v>
      </c>
      <c r="G20" s="23"/>
      <c r="H20" s="24">
        <v>2</v>
      </c>
      <c r="I20" s="25">
        <v>0.4</v>
      </c>
      <c r="J20" s="26">
        <v>18</v>
      </c>
      <c r="K20" s="27"/>
      <c r="L20" s="28">
        <v>84</v>
      </c>
      <c r="M20" s="29"/>
    </row>
    <row r="21" spans="1:13" s="83" customFormat="1" x14ac:dyDescent="0.2">
      <c r="A21" s="37" t="s">
        <v>2</v>
      </c>
      <c r="B21" s="38"/>
      <c r="C21" s="38"/>
      <c r="D21" s="38"/>
      <c r="E21" s="39"/>
      <c r="F21" s="73">
        <v>860</v>
      </c>
      <c r="G21" s="79"/>
      <c r="H21" s="84">
        <f>H14+H15+H16+H17+H18+H19+H20</f>
        <v>23.582000000000004</v>
      </c>
      <c r="I21" s="42">
        <f>I14+I15+I17+I16+I18+I19+I20</f>
        <v>24.608999999999998</v>
      </c>
      <c r="J21" s="85">
        <f>J20+J19+J18+J17+J16+J15+J14</f>
        <v>101.196</v>
      </c>
      <c r="K21" s="86"/>
      <c r="L21" s="43">
        <v>690</v>
      </c>
      <c r="M21" s="44"/>
    </row>
    <row r="22" spans="1:13" x14ac:dyDescent="0.2">
      <c r="A22" s="36"/>
      <c r="B22" s="37" t="s">
        <v>1</v>
      </c>
      <c r="C22" s="38"/>
      <c r="D22" s="38"/>
      <c r="E22" s="39"/>
      <c r="F22" s="40">
        <v>1370</v>
      </c>
      <c r="G22" s="40"/>
      <c r="H22" s="41">
        <f>H21+H12</f>
        <v>38.695000000000007</v>
      </c>
      <c r="I22" s="42">
        <f>I21+I12</f>
        <v>40.751999999999995</v>
      </c>
      <c r="J22" s="42">
        <f>J21+J12</f>
        <v>176.892</v>
      </c>
      <c r="K22" s="42"/>
      <c r="L22" s="43">
        <f>L21+L12</f>
        <v>1197</v>
      </c>
      <c r="M22" s="44"/>
    </row>
    <row r="23" spans="1:13" x14ac:dyDescent="0.2">
      <c r="A23" s="15" t="s">
        <v>81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83" customFormat="1" x14ac:dyDescent="0.2">
      <c r="A24" s="15" t="s">
        <v>141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ht="36" customHeight="1" x14ac:dyDescent="0.2">
      <c r="A25" s="21" t="s">
        <v>22</v>
      </c>
      <c r="B25" s="18" t="s">
        <v>123</v>
      </c>
      <c r="C25" s="19"/>
      <c r="D25" s="19"/>
      <c r="E25" s="20"/>
      <c r="F25" s="22">
        <v>120</v>
      </c>
      <c r="G25" s="23"/>
      <c r="H25" s="24">
        <v>0.48</v>
      </c>
      <c r="I25" s="25">
        <v>0.48</v>
      </c>
      <c r="J25" s="26">
        <v>11.76</v>
      </c>
      <c r="K25" s="27"/>
      <c r="L25" s="28">
        <v>53</v>
      </c>
      <c r="M25" s="29"/>
    </row>
    <row r="26" spans="1:13" ht="31.5" customHeight="1" x14ac:dyDescent="0.2">
      <c r="A26" s="21" t="s">
        <v>122</v>
      </c>
      <c r="B26" s="18" t="s">
        <v>121</v>
      </c>
      <c r="C26" s="19"/>
      <c r="D26" s="19"/>
      <c r="E26" s="20"/>
      <c r="F26" s="22">
        <v>10</v>
      </c>
      <c r="G26" s="23"/>
      <c r="H26" s="24">
        <v>6.33</v>
      </c>
      <c r="I26" s="25">
        <v>6.266</v>
      </c>
      <c r="J26" s="9">
        <v>0.4</v>
      </c>
      <c r="K26" s="10"/>
      <c r="L26" s="28">
        <v>83</v>
      </c>
      <c r="M26" s="29"/>
    </row>
    <row r="27" spans="1:13" ht="42.75" customHeight="1" x14ac:dyDescent="0.2">
      <c r="A27" s="21" t="s">
        <v>17</v>
      </c>
      <c r="B27" s="18" t="s">
        <v>38</v>
      </c>
      <c r="C27" s="19"/>
      <c r="D27" s="19"/>
      <c r="E27" s="20"/>
      <c r="F27" s="7" t="s">
        <v>6</v>
      </c>
      <c r="G27" s="6"/>
      <c r="H27" s="24">
        <v>6.7030000000000003</v>
      </c>
      <c r="I27" s="25">
        <v>8.7880000000000003</v>
      </c>
      <c r="J27" s="26">
        <v>33.069000000000003</v>
      </c>
      <c r="K27" s="27"/>
      <c r="L27" s="28">
        <v>238</v>
      </c>
      <c r="M27" s="29"/>
    </row>
    <row r="28" spans="1:13" ht="33" customHeight="1" x14ac:dyDescent="0.2">
      <c r="A28" s="21" t="s">
        <v>37</v>
      </c>
      <c r="B28" s="18" t="s">
        <v>120</v>
      </c>
      <c r="C28" s="19"/>
      <c r="D28" s="19"/>
      <c r="E28" s="20"/>
      <c r="F28" s="22">
        <v>200</v>
      </c>
      <c r="G28" s="23"/>
      <c r="H28" s="24">
        <v>0.32</v>
      </c>
      <c r="I28" s="25">
        <v>0.14000000000000001</v>
      </c>
      <c r="J28" s="26">
        <v>20.440000000000001</v>
      </c>
      <c r="K28" s="27"/>
      <c r="L28" s="28">
        <v>84</v>
      </c>
      <c r="M28" s="29"/>
    </row>
    <row r="29" spans="1:13" ht="21.75" customHeight="1" x14ac:dyDescent="0.2">
      <c r="A29" s="21"/>
      <c r="B29" s="18" t="s">
        <v>3</v>
      </c>
      <c r="C29" s="19"/>
      <c r="D29" s="19"/>
      <c r="E29" s="20"/>
      <c r="F29" s="22">
        <v>25</v>
      </c>
      <c r="G29" s="23"/>
      <c r="H29" s="24">
        <v>1.25</v>
      </c>
      <c r="I29" s="25">
        <v>0.25</v>
      </c>
      <c r="J29" s="26">
        <v>11.25</v>
      </c>
      <c r="K29" s="27"/>
      <c r="L29" s="28">
        <v>52</v>
      </c>
      <c r="M29" s="29"/>
    </row>
    <row r="30" spans="1:13" s="83" customFormat="1" x14ac:dyDescent="0.2">
      <c r="A30" s="37" t="s">
        <v>2</v>
      </c>
      <c r="B30" s="38"/>
      <c r="C30" s="38"/>
      <c r="D30" s="38"/>
      <c r="E30" s="39"/>
      <c r="F30" s="73">
        <v>510</v>
      </c>
      <c r="G30" s="79"/>
      <c r="H30" s="84">
        <f>H29+H28+H27+H26+H25</f>
        <v>15.083</v>
      </c>
      <c r="I30" s="41">
        <f>I29+I28+I27+I26+I25</f>
        <v>15.924000000000001</v>
      </c>
      <c r="J30" s="81">
        <f>J29+J28+J27+J26+J25</f>
        <v>76.919000000000011</v>
      </c>
      <c r="K30" s="82"/>
      <c r="L30" s="43">
        <f>L29+L28+L27+L26+L25</f>
        <v>510</v>
      </c>
      <c r="M30" s="44"/>
    </row>
    <row r="31" spans="1:13" s="83" customFormat="1" x14ac:dyDescent="0.2">
      <c r="A31" s="15" t="s">
        <v>142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 ht="34.5" customHeight="1" x14ac:dyDescent="0.2">
      <c r="A32" s="21" t="s">
        <v>79</v>
      </c>
      <c r="B32" s="18" t="s">
        <v>119</v>
      </c>
      <c r="C32" s="19"/>
      <c r="D32" s="19"/>
      <c r="E32" s="20"/>
      <c r="F32" s="22">
        <v>60</v>
      </c>
      <c r="G32" s="23"/>
      <c r="H32" s="24">
        <v>0.45500000000000002</v>
      </c>
      <c r="I32" s="25">
        <v>0.65300000000000002</v>
      </c>
      <c r="J32" s="26">
        <v>5.016</v>
      </c>
      <c r="K32" s="27"/>
      <c r="L32" s="28">
        <v>28</v>
      </c>
      <c r="M32" s="29"/>
    </row>
    <row r="33" spans="1:13" ht="34.5" customHeight="1" x14ac:dyDescent="0.2">
      <c r="A33" s="21" t="s">
        <v>11</v>
      </c>
      <c r="B33" s="18" t="s">
        <v>10</v>
      </c>
      <c r="C33" s="19"/>
      <c r="D33" s="19"/>
      <c r="E33" s="20"/>
      <c r="F33" s="22" t="s">
        <v>9</v>
      </c>
      <c r="G33" s="23"/>
      <c r="H33" s="24">
        <v>2.97</v>
      </c>
      <c r="I33" s="25">
        <v>3.7629999999999999</v>
      </c>
      <c r="J33" s="26">
        <v>20.847999999999999</v>
      </c>
      <c r="K33" s="27"/>
      <c r="L33" s="28">
        <v>126</v>
      </c>
      <c r="M33" s="29"/>
    </row>
    <row r="34" spans="1:13" ht="28.5" customHeight="1" x14ac:dyDescent="0.2">
      <c r="A34" s="21" t="s">
        <v>118</v>
      </c>
      <c r="B34" s="18" t="s">
        <v>117</v>
      </c>
      <c r="C34" s="19"/>
      <c r="D34" s="19"/>
      <c r="E34" s="20"/>
      <c r="F34" s="7" t="s">
        <v>45</v>
      </c>
      <c r="G34" s="6"/>
      <c r="H34" s="24">
        <v>16.838000000000001</v>
      </c>
      <c r="I34" s="25">
        <v>18.995999999999999</v>
      </c>
      <c r="J34" s="26">
        <v>32.639000000000003</v>
      </c>
      <c r="K34" s="27"/>
      <c r="L34" s="28">
        <v>369</v>
      </c>
      <c r="M34" s="29"/>
    </row>
    <row r="35" spans="1:13" ht="36" customHeight="1" x14ac:dyDescent="0.2">
      <c r="A35" s="21" t="s">
        <v>44</v>
      </c>
      <c r="B35" s="18" t="s">
        <v>24</v>
      </c>
      <c r="C35" s="19"/>
      <c r="D35" s="19"/>
      <c r="E35" s="20"/>
      <c r="F35" s="7">
        <v>200</v>
      </c>
      <c r="G35" s="6"/>
      <c r="H35" s="24">
        <v>0.44</v>
      </c>
      <c r="I35" s="25">
        <v>0.02</v>
      </c>
      <c r="J35" s="26">
        <v>29.76</v>
      </c>
      <c r="K35" s="27"/>
      <c r="L35" s="28">
        <v>121</v>
      </c>
      <c r="M35" s="29"/>
    </row>
    <row r="36" spans="1:13" ht="21" customHeight="1" x14ac:dyDescent="0.2">
      <c r="A36" s="21"/>
      <c r="B36" s="18" t="s">
        <v>3</v>
      </c>
      <c r="C36" s="19"/>
      <c r="D36" s="19"/>
      <c r="E36" s="20"/>
      <c r="F36" s="22">
        <v>40</v>
      </c>
      <c r="G36" s="23"/>
      <c r="H36" s="24">
        <v>2</v>
      </c>
      <c r="I36" s="25">
        <v>0.4</v>
      </c>
      <c r="J36" s="26">
        <v>18</v>
      </c>
      <c r="K36" s="27"/>
      <c r="L36" s="28">
        <v>84</v>
      </c>
      <c r="M36" s="29"/>
    </row>
    <row r="37" spans="1:13" s="83" customFormat="1" x14ac:dyDescent="0.2">
      <c r="A37" s="37" t="s">
        <v>2</v>
      </c>
      <c r="B37" s="38"/>
      <c r="C37" s="38"/>
      <c r="D37" s="38"/>
      <c r="E37" s="39"/>
      <c r="F37" s="78">
        <v>710</v>
      </c>
      <c r="G37" s="79"/>
      <c r="H37" s="84">
        <f>H36+H35+H34+H33+H32</f>
        <v>22.702999999999999</v>
      </c>
      <c r="I37" s="42">
        <f>I36+I35+I34+I33+I32</f>
        <v>23.832000000000001</v>
      </c>
      <c r="J37" s="85">
        <f>J36+J35+J34+J33+J32</f>
        <v>106.26300000000001</v>
      </c>
      <c r="K37" s="86"/>
      <c r="L37" s="87">
        <f>L36+L35+L34+L33+L32</f>
        <v>728</v>
      </c>
      <c r="M37" s="88"/>
    </row>
    <row r="38" spans="1:13" ht="18.75" customHeight="1" x14ac:dyDescent="0.2">
      <c r="A38" s="36"/>
      <c r="B38" s="37" t="s">
        <v>1</v>
      </c>
      <c r="C38" s="38"/>
      <c r="D38" s="38"/>
      <c r="E38" s="39"/>
      <c r="F38" s="40">
        <v>1220</v>
      </c>
      <c r="G38" s="40"/>
      <c r="H38" s="41">
        <f>H37+H30</f>
        <v>37.786000000000001</v>
      </c>
      <c r="I38" s="42">
        <f>I37+I30</f>
        <v>39.756</v>
      </c>
      <c r="J38" s="42">
        <f>J37+J30</f>
        <v>183.18200000000002</v>
      </c>
      <c r="K38" s="42"/>
      <c r="L38" s="43">
        <f>L37+L30</f>
        <v>1238</v>
      </c>
      <c r="M38" s="44"/>
    </row>
    <row r="39" spans="1:13" x14ac:dyDescent="0.2">
      <c r="A39" s="15" t="s">
        <v>71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 s="83" customFormat="1" x14ac:dyDescent="0.2">
      <c r="A40" s="15" t="s">
        <v>141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</row>
    <row r="41" spans="1:13" ht="22.5" customHeight="1" x14ac:dyDescent="0.2">
      <c r="A41" s="21" t="s">
        <v>22</v>
      </c>
      <c r="B41" s="18" t="s">
        <v>116</v>
      </c>
      <c r="C41" s="19"/>
      <c r="D41" s="19"/>
      <c r="E41" s="20"/>
      <c r="F41" s="22">
        <v>120</v>
      </c>
      <c r="G41" s="23"/>
      <c r="H41" s="24">
        <v>0.48</v>
      </c>
      <c r="I41" s="25">
        <v>0.48</v>
      </c>
      <c r="J41" s="26">
        <v>11.76</v>
      </c>
      <c r="K41" s="27"/>
      <c r="L41" s="28">
        <v>53</v>
      </c>
      <c r="M41" s="29"/>
    </row>
    <row r="42" spans="1:13" ht="25.5" customHeight="1" x14ac:dyDescent="0.2">
      <c r="A42" s="21" t="s">
        <v>20</v>
      </c>
      <c r="B42" s="18" t="s">
        <v>115</v>
      </c>
      <c r="C42" s="19"/>
      <c r="D42" s="19"/>
      <c r="E42" s="20"/>
      <c r="F42" s="7" t="s">
        <v>18</v>
      </c>
      <c r="G42" s="6"/>
      <c r="H42" s="24">
        <v>6.94</v>
      </c>
      <c r="I42" s="25">
        <v>8.16</v>
      </c>
      <c r="J42" s="26">
        <v>11.33</v>
      </c>
      <c r="K42" s="27"/>
      <c r="L42" s="28">
        <v>147</v>
      </c>
      <c r="M42" s="29"/>
    </row>
    <row r="43" spans="1:13" ht="38.25" customHeight="1" x14ac:dyDescent="0.2">
      <c r="A43" s="21" t="s">
        <v>17</v>
      </c>
      <c r="B43" s="18" t="s">
        <v>114</v>
      </c>
      <c r="C43" s="19"/>
      <c r="D43" s="19"/>
      <c r="E43" s="20"/>
      <c r="F43" s="7" t="s">
        <v>6</v>
      </c>
      <c r="G43" s="6"/>
      <c r="H43" s="24">
        <v>6.3490000000000002</v>
      </c>
      <c r="I43" s="25">
        <v>6.7960000000000003</v>
      </c>
      <c r="J43" s="26">
        <v>28.524999999999999</v>
      </c>
      <c r="K43" s="27"/>
      <c r="L43" s="28">
        <v>201</v>
      </c>
      <c r="M43" s="29"/>
    </row>
    <row r="44" spans="1:13" ht="21" customHeight="1" x14ac:dyDescent="0.2">
      <c r="A44" s="21" t="s">
        <v>15</v>
      </c>
      <c r="B44" s="18" t="s">
        <v>14</v>
      </c>
      <c r="C44" s="19"/>
      <c r="D44" s="19"/>
      <c r="E44" s="20"/>
      <c r="F44" s="22">
        <v>200</v>
      </c>
      <c r="G44" s="23"/>
      <c r="H44" s="24">
        <v>0.44</v>
      </c>
      <c r="I44" s="25">
        <v>0.02</v>
      </c>
      <c r="J44" s="26">
        <v>19.059999999999999</v>
      </c>
      <c r="K44" s="27"/>
      <c r="L44" s="28">
        <v>78</v>
      </c>
      <c r="M44" s="29"/>
    </row>
    <row r="45" spans="1:13" ht="20.25" customHeight="1" x14ac:dyDescent="0.2">
      <c r="A45" s="21"/>
      <c r="B45" s="18" t="s">
        <v>3</v>
      </c>
      <c r="C45" s="19"/>
      <c r="D45" s="19"/>
      <c r="E45" s="20"/>
      <c r="F45" s="22">
        <v>25</v>
      </c>
      <c r="G45" s="23"/>
      <c r="H45" s="24">
        <v>1.25</v>
      </c>
      <c r="I45" s="25">
        <v>0.25</v>
      </c>
      <c r="J45" s="26">
        <v>11.25</v>
      </c>
      <c r="K45" s="27"/>
      <c r="L45" s="28">
        <v>52</v>
      </c>
      <c r="M45" s="29"/>
    </row>
    <row r="46" spans="1:13" s="83" customFormat="1" x14ac:dyDescent="0.2">
      <c r="A46" s="37" t="s">
        <v>2</v>
      </c>
      <c r="B46" s="38"/>
      <c r="C46" s="38"/>
      <c r="D46" s="38"/>
      <c r="E46" s="39"/>
      <c r="F46" s="73">
        <v>545</v>
      </c>
      <c r="G46" s="79"/>
      <c r="H46" s="84">
        <f>H45+H44+H43+H42+H41</f>
        <v>15.459</v>
      </c>
      <c r="I46" s="41">
        <f>I45+I44+I43+I42+I41</f>
        <v>15.706000000000001</v>
      </c>
      <c r="J46" s="81">
        <f>J45+J44+J43+J42+J41</f>
        <v>81.924999999999997</v>
      </c>
      <c r="K46" s="82"/>
      <c r="L46" s="43">
        <f>L45+L44+L43+L42+L41</f>
        <v>531</v>
      </c>
      <c r="M46" s="44"/>
    </row>
    <row r="47" spans="1:13" s="83" customFormat="1" x14ac:dyDescent="0.2">
      <c r="A47" s="15" t="s">
        <v>142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</row>
    <row r="48" spans="1:13" ht="26.25" customHeight="1" x14ac:dyDescent="0.2">
      <c r="A48" s="21" t="s">
        <v>22</v>
      </c>
      <c r="B48" s="18" t="s">
        <v>113</v>
      </c>
      <c r="C48" s="19"/>
      <c r="D48" s="19"/>
      <c r="E48" s="20"/>
      <c r="F48" s="22">
        <v>120</v>
      </c>
      <c r="G48" s="23"/>
      <c r="H48" s="24">
        <v>0.48</v>
      </c>
      <c r="I48" s="25">
        <v>0.48</v>
      </c>
      <c r="J48" s="26">
        <v>11.76</v>
      </c>
      <c r="K48" s="27"/>
      <c r="L48" s="28">
        <v>53</v>
      </c>
      <c r="M48" s="29"/>
    </row>
    <row r="49" spans="1:13" ht="31.5" customHeight="1" x14ac:dyDescent="0.2">
      <c r="A49" s="21" t="s">
        <v>112</v>
      </c>
      <c r="B49" s="18" t="s">
        <v>111</v>
      </c>
      <c r="C49" s="19"/>
      <c r="D49" s="19"/>
      <c r="E49" s="20"/>
      <c r="F49" s="22">
        <v>60</v>
      </c>
      <c r="G49" s="23"/>
      <c r="H49" s="24">
        <v>0.59399999999999997</v>
      </c>
      <c r="I49" s="25">
        <v>8.4000000000000005E-2</v>
      </c>
      <c r="J49" s="26">
        <v>5.2720000000000002</v>
      </c>
      <c r="K49" s="27"/>
      <c r="L49" s="45">
        <v>24</v>
      </c>
      <c r="M49" s="46"/>
    </row>
    <row r="50" spans="1:13" ht="30" customHeight="1" x14ac:dyDescent="0.2">
      <c r="A50" s="21" t="s">
        <v>110</v>
      </c>
      <c r="B50" s="18" t="s">
        <v>66</v>
      </c>
      <c r="C50" s="19"/>
      <c r="D50" s="19"/>
      <c r="E50" s="20"/>
      <c r="F50" s="34">
        <v>200</v>
      </c>
      <c r="G50" s="35"/>
      <c r="H50" s="24">
        <v>1.8</v>
      </c>
      <c r="I50" s="25">
        <v>4.2880000000000003</v>
      </c>
      <c r="J50" s="26">
        <v>11.944000000000001</v>
      </c>
      <c r="K50" s="27"/>
      <c r="L50" s="45">
        <v>94.28</v>
      </c>
      <c r="M50" s="46"/>
    </row>
    <row r="51" spans="1:13" ht="23.25" customHeight="1" x14ac:dyDescent="0.2">
      <c r="A51" s="21" t="s">
        <v>109</v>
      </c>
      <c r="B51" s="18" t="s">
        <v>108</v>
      </c>
      <c r="C51" s="19"/>
      <c r="D51" s="19"/>
      <c r="E51" s="20"/>
      <c r="F51" s="7" t="s">
        <v>107</v>
      </c>
      <c r="G51" s="6"/>
      <c r="H51" s="24">
        <v>15.79</v>
      </c>
      <c r="I51" s="25">
        <v>18.175000000000001</v>
      </c>
      <c r="J51" s="26">
        <v>5.62</v>
      </c>
      <c r="K51" s="27"/>
      <c r="L51" s="45">
        <v>249</v>
      </c>
      <c r="M51" s="46"/>
    </row>
    <row r="52" spans="1:13" ht="30" customHeight="1" x14ac:dyDescent="0.2">
      <c r="A52" s="21" t="s">
        <v>27</v>
      </c>
      <c r="B52" s="18" t="s">
        <v>26</v>
      </c>
      <c r="C52" s="19"/>
      <c r="D52" s="19"/>
      <c r="E52" s="20"/>
      <c r="F52" s="22">
        <v>150</v>
      </c>
      <c r="G52" s="23"/>
      <c r="H52" s="8">
        <v>5.1050000000000004</v>
      </c>
      <c r="I52" s="25">
        <v>4.8</v>
      </c>
      <c r="J52" s="9">
        <v>36.5</v>
      </c>
      <c r="K52" s="10"/>
      <c r="L52" s="28">
        <v>209</v>
      </c>
      <c r="M52" s="29"/>
    </row>
    <row r="53" spans="1:13" ht="30" customHeight="1" x14ac:dyDescent="0.2">
      <c r="A53" s="21" t="s">
        <v>25</v>
      </c>
      <c r="B53" s="18" t="s">
        <v>106</v>
      </c>
      <c r="C53" s="19"/>
      <c r="D53" s="19"/>
      <c r="E53" s="20"/>
      <c r="F53" s="7">
        <v>200</v>
      </c>
      <c r="G53" s="6"/>
      <c r="H53" s="24">
        <v>0.44</v>
      </c>
      <c r="I53" s="25">
        <v>0.02</v>
      </c>
      <c r="J53" s="26">
        <v>29.76</v>
      </c>
      <c r="K53" s="27"/>
      <c r="L53" s="45">
        <v>121</v>
      </c>
      <c r="M53" s="46"/>
    </row>
    <row r="54" spans="1:13" ht="18.75" customHeight="1" x14ac:dyDescent="0.2">
      <c r="A54" s="21"/>
      <c r="B54" s="18" t="s">
        <v>3</v>
      </c>
      <c r="C54" s="19"/>
      <c r="D54" s="19"/>
      <c r="E54" s="20"/>
      <c r="F54" s="22">
        <v>40</v>
      </c>
      <c r="G54" s="23"/>
      <c r="H54" s="24">
        <v>2</v>
      </c>
      <c r="I54" s="25">
        <v>0.4</v>
      </c>
      <c r="J54" s="26">
        <v>18</v>
      </c>
      <c r="K54" s="27"/>
      <c r="L54" s="45">
        <v>84</v>
      </c>
      <c r="M54" s="46"/>
    </row>
    <row r="55" spans="1:13" s="83" customFormat="1" x14ac:dyDescent="0.2">
      <c r="A55" s="37" t="s">
        <v>2</v>
      </c>
      <c r="B55" s="38"/>
      <c r="C55" s="38"/>
      <c r="D55" s="38"/>
      <c r="E55" s="39"/>
      <c r="F55" s="73">
        <v>870</v>
      </c>
      <c r="G55" s="79"/>
      <c r="H55" s="84">
        <f>H48+H49+H50+H51+H52+H53+H54</f>
        <v>26.209</v>
      </c>
      <c r="I55" s="42">
        <f>I48+I49+I50+I51+I52+I53+I54</f>
        <v>28.247</v>
      </c>
      <c r="J55" s="85">
        <f>J48+J49+J50+J51+J52+J53+J54</f>
        <v>118.85600000000001</v>
      </c>
      <c r="K55" s="86"/>
      <c r="L55" s="87">
        <f>L48+L49+L50+L51+L52+L53+L54</f>
        <v>834.28</v>
      </c>
      <c r="M55" s="88"/>
    </row>
    <row r="56" spans="1:13" ht="18.75" customHeight="1" x14ac:dyDescent="0.2">
      <c r="A56" s="36"/>
      <c r="B56" s="37" t="s">
        <v>1</v>
      </c>
      <c r="C56" s="38"/>
      <c r="D56" s="38"/>
      <c r="E56" s="39"/>
      <c r="F56" s="40">
        <v>1415</v>
      </c>
      <c r="G56" s="40"/>
      <c r="H56" s="41">
        <f>H55+H46</f>
        <v>41.667999999999999</v>
      </c>
      <c r="I56" s="42">
        <f>I55+I46</f>
        <v>43.953000000000003</v>
      </c>
      <c r="J56" s="42">
        <f>J55+J46</f>
        <v>200.78100000000001</v>
      </c>
      <c r="K56" s="42"/>
      <c r="L56" s="43">
        <f>L55+L46</f>
        <v>1365.28</v>
      </c>
      <c r="M56" s="44"/>
    </row>
    <row r="57" spans="1:13" x14ac:dyDescent="0.2">
      <c r="A57" s="15" t="s">
        <v>57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</row>
    <row r="58" spans="1:13" s="83" customFormat="1" x14ac:dyDescent="0.2">
      <c r="A58" s="15" t="s">
        <v>141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</row>
    <row r="59" spans="1:13" ht="22.5" customHeight="1" x14ac:dyDescent="0.2">
      <c r="A59" s="21" t="s">
        <v>22</v>
      </c>
      <c r="B59" s="18" t="s">
        <v>105</v>
      </c>
      <c r="C59" s="19"/>
      <c r="D59" s="19"/>
      <c r="E59" s="20"/>
      <c r="F59" s="22">
        <v>120</v>
      </c>
      <c r="G59" s="23"/>
      <c r="H59" s="24">
        <v>0.48</v>
      </c>
      <c r="I59" s="25">
        <v>0.48</v>
      </c>
      <c r="J59" s="26">
        <v>11.76</v>
      </c>
      <c r="K59" s="27"/>
      <c r="L59" s="28">
        <v>53</v>
      </c>
      <c r="M59" s="29"/>
    </row>
    <row r="60" spans="1:13" ht="21.75" customHeight="1" x14ac:dyDescent="0.2">
      <c r="A60" s="21" t="s">
        <v>55</v>
      </c>
      <c r="B60" s="18" t="s">
        <v>54</v>
      </c>
      <c r="C60" s="19"/>
      <c r="D60" s="19"/>
      <c r="E60" s="20"/>
      <c r="F60" s="22">
        <v>10</v>
      </c>
      <c r="G60" s="23"/>
      <c r="H60" s="24">
        <v>7.3</v>
      </c>
      <c r="I60" s="25">
        <v>7.55</v>
      </c>
      <c r="J60" s="26">
        <v>0.08</v>
      </c>
      <c r="K60" s="27"/>
      <c r="L60" s="28">
        <v>97</v>
      </c>
      <c r="M60" s="29"/>
    </row>
    <row r="61" spans="1:13" ht="36.75" customHeight="1" x14ac:dyDescent="0.2">
      <c r="A61" s="21" t="s">
        <v>17</v>
      </c>
      <c r="B61" s="18" t="s">
        <v>53</v>
      </c>
      <c r="C61" s="19"/>
      <c r="D61" s="19"/>
      <c r="E61" s="20"/>
      <c r="F61" s="22" t="s">
        <v>89</v>
      </c>
      <c r="G61" s="23"/>
      <c r="H61" s="24">
        <v>5.9530000000000003</v>
      </c>
      <c r="I61" s="25">
        <v>7.6130000000000004</v>
      </c>
      <c r="J61" s="26">
        <v>52.585999999999999</v>
      </c>
      <c r="K61" s="27"/>
      <c r="L61" s="28">
        <v>302</v>
      </c>
      <c r="M61" s="29"/>
    </row>
    <row r="62" spans="1:13" ht="21.75" customHeight="1" x14ac:dyDescent="0.2">
      <c r="A62" s="21" t="s">
        <v>104</v>
      </c>
      <c r="B62" s="18" t="s">
        <v>51</v>
      </c>
      <c r="C62" s="19"/>
      <c r="D62" s="19"/>
      <c r="E62" s="20"/>
      <c r="F62" s="7">
        <v>200</v>
      </c>
      <c r="G62" s="6"/>
      <c r="H62" s="24">
        <v>0.1</v>
      </c>
      <c r="I62" s="25">
        <v>0.25</v>
      </c>
      <c r="J62" s="26">
        <v>0.02</v>
      </c>
      <c r="K62" s="27"/>
      <c r="L62" s="28">
        <v>35</v>
      </c>
      <c r="M62" s="29"/>
    </row>
    <row r="63" spans="1:13" ht="21.75" customHeight="1" x14ac:dyDescent="0.2">
      <c r="A63" s="21"/>
      <c r="B63" s="18" t="s">
        <v>3</v>
      </c>
      <c r="C63" s="19"/>
      <c r="D63" s="19"/>
      <c r="E63" s="20"/>
      <c r="F63" s="22">
        <v>25</v>
      </c>
      <c r="G63" s="23"/>
      <c r="H63" s="24">
        <v>1.25</v>
      </c>
      <c r="I63" s="25">
        <v>0.25</v>
      </c>
      <c r="J63" s="26">
        <v>11.25</v>
      </c>
      <c r="K63" s="27"/>
      <c r="L63" s="28">
        <v>52</v>
      </c>
      <c r="M63" s="29"/>
    </row>
    <row r="64" spans="1:13" s="83" customFormat="1" x14ac:dyDescent="0.2">
      <c r="A64" s="37" t="s">
        <v>2</v>
      </c>
      <c r="B64" s="38"/>
      <c r="C64" s="38"/>
      <c r="D64" s="38"/>
      <c r="E64" s="39"/>
      <c r="F64" s="73">
        <v>510</v>
      </c>
      <c r="G64" s="79"/>
      <c r="H64" s="84">
        <f>H63+H62+H61+H60+H59</f>
        <v>15.083000000000002</v>
      </c>
      <c r="I64" s="89">
        <f>I63+I62+I61+I60+I59</f>
        <v>16.143000000000001</v>
      </c>
      <c r="J64" s="81">
        <f>J63+J62+J61+J60+J59</f>
        <v>75.695999999999998</v>
      </c>
      <c r="K64" s="82"/>
      <c r="L64" s="43">
        <f>L63+L62+L61+L60+L59</f>
        <v>539</v>
      </c>
      <c r="M64" s="44"/>
    </row>
    <row r="65" spans="1:13" s="83" customFormat="1" x14ac:dyDescent="0.2">
      <c r="A65" s="15" t="s">
        <v>142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/>
    </row>
    <row r="66" spans="1:13" ht="42" customHeight="1" x14ac:dyDescent="0.2">
      <c r="A66" s="21" t="s">
        <v>50</v>
      </c>
      <c r="B66" s="18" t="s">
        <v>49</v>
      </c>
      <c r="C66" s="19"/>
      <c r="D66" s="19"/>
      <c r="E66" s="20"/>
      <c r="F66" s="22">
        <v>60</v>
      </c>
      <c r="G66" s="23"/>
      <c r="H66" s="24">
        <v>0.93100000000000005</v>
      </c>
      <c r="I66" s="25">
        <v>3.0510000000000002</v>
      </c>
      <c r="J66" s="26">
        <v>9.1050000000000004</v>
      </c>
      <c r="K66" s="27"/>
      <c r="L66" s="28">
        <v>68</v>
      </c>
      <c r="M66" s="29"/>
    </row>
    <row r="67" spans="1:13" ht="33" customHeight="1" x14ac:dyDescent="0.2">
      <c r="A67" s="21" t="s">
        <v>85</v>
      </c>
      <c r="B67" s="18" t="s">
        <v>128</v>
      </c>
      <c r="C67" s="19"/>
      <c r="D67" s="19"/>
      <c r="E67" s="20"/>
      <c r="F67" s="22">
        <v>200</v>
      </c>
      <c r="G67" s="23"/>
      <c r="H67" s="24">
        <v>2.2850000000000001</v>
      </c>
      <c r="I67" s="25">
        <v>2.3849999999999998</v>
      </c>
      <c r="J67" s="26">
        <v>16.925000000000001</v>
      </c>
      <c r="K67" s="27"/>
      <c r="L67" s="28">
        <v>98</v>
      </c>
      <c r="M67" s="29"/>
    </row>
    <row r="68" spans="1:13" ht="22.5" customHeight="1" x14ac:dyDescent="0.2">
      <c r="A68" s="21" t="s">
        <v>29</v>
      </c>
      <c r="B68" s="18" t="s">
        <v>28</v>
      </c>
      <c r="C68" s="19"/>
      <c r="D68" s="19"/>
      <c r="E68" s="20"/>
      <c r="F68" s="22">
        <v>90</v>
      </c>
      <c r="G68" s="23"/>
      <c r="H68" s="24">
        <v>14.397</v>
      </c>
      <c r="I68" s="25">
        <v>14.554</v>
      </c>
      <c r="J68" s="26">
        <v>6.58</v>
      </c>
      <c r="K68" s="27"/>
      <c r="L68" s="28">
        <v>214.2</v>
      </c>
      <c r="M68" s="29"/>
    </row>
    <row r="69" spans="1:13" ht="22.5" customHeight="1" x14ac:dyDescent="0.2">
      <c r="A69" s="21" t="s">
        <v>63</v>
      </c>
      <c r="B69" s="18" t="s">
        <v>62</v>
      </c>
      <c r="C69" s="19"/>
      <c r="D69" s="19"/>
      <c r="E69" s="20"/>
      <c r="F69" s="22">
        <v>75</v>
      </c>
      <c r="G69" s="23"/>
      <c r="H69" s="24">
        <v>1.7849999999999999</v>
      </c>
      <c r="I69" s="25">
        <v>1.907</v>
      </c>
      <c r="J69" s="26">
        <v>12.04</v>
      </c>
      <c r="K69" s="27"/>
      <c r="L69" s="28">
        <v>72</v>
      </c>
      <c r="M69" s="29"/>
    </row>
    <row r="70" spans="1:13" ht="29.25" customHeight="1" x14ac:dyDescent="0.2">
      <c r="A70" s="21" t="s">
        <v>61</v>
      </c>
      <c r="B70" s="18" t="s">
        <v>60</v>
      </c>
      <c r="C70" s="19"/>
      <c r="D70" s="19"/>
      <c r="E70" s="20"/>
      <c r="F70" s="22">
        <v>75</v>
      </c>
      <c r="G70" s="23"/>
      <c r="H70" s="24">
        <v>1.627</v>
      </c>
      <c r="I70" s="25">
        <v>1.53</v>
      </c>
      <c r="J70" s="26">
        <v>12.234999999999999</v>
      </c>
      <c r="K70" s="27"/>
      <c r="L70" s="28">
        <v>69</v>
      </c>
      <c r="M70" s="29"/>
    </row>
    <row r="71" spans="1:13" ht="30.75" customHeight="1" x14ac:dyDescent="0.2">
      <c r="A71" s="21" t="s">
        <v>5</v>
      </c>
      <c r="B71" s="18" t="s">
        <v>4</v>
      </c>
      <c r="C71" s="19"/>
      <c r="D71" s="19"/>
      <c r="E71" s="20"/>
      <c r="F71" s="22">
        <v>200</v>
      </c>
      <c r="G71" s="23"/>
      <c r="H71" s="24">
        <v>0.125</v>
      </c>
      <c r="I71" s="25">
        <v>0.05</v>
      </c>
      <c r="J71" s="26">
        <v>24.876999999999999</v>
      </c>
      <c r="K71" s="27"/>
      <c r="L71" s="28">
        <v>100</v>
      </c>
      <c r="M71" s="29"/>
    </row>
    <row r="72" spans="1:13" ht="18" customHeight="1" x14ac:dyDescent="0.2">
      <c r="A72" s="21"/>
      <c r="B72" s="18" t="s">
        <v>3</v>
      </c>
      <c r="C72" s="19"/>
      <c r="D72" s="19"/>
      <c r="E72" s="20"/>
      <c r="F72" s="22">
        <v>40</v>
      </c>
      <c r="G72" s="23"/>
      <c r="H72" s="24">
        <v>2</v>
      </c>
      <c r="I72" s="25">
        <v>0.4</v>
      </c>
      <c r="J72" s="26">
        <v>18</v>
      </c>
      <c r="K72" s="27"/>
      <c r="L72" s="28">
        <v>84</v>
      </c>
      <c r="M72" s="29"/>
    </row>
    <row r="73" spans="1:13" s="83" customFormat="1" x14ac:dyDescent="0.2">
      <c r="A73" s="37" t="s">
        <v>2</v>
      </c>
      <c r="B73" s="38"/>
      <c r="C73" s="38"/>
      <c r="D73" s="38"/>
      <c r="E73" s="39"/>
      <c r="F73" s="73">
        <v>750</v>
      </c>
      <c r="G73" s="79"/>
      <c r="H73" s="90">
        <f>H72+H71+H70+H69+H68+H67+H66</f>
        <v>23.150000000000002</v>
      </c>
      <c r="I73" s="42">
        <f>I72+I71+I70+I69+I68+I67+I66</f>
        <v>23.877000000000002</v>
      </c>
      <c r="J73" s="81">
        <f>J72+J71+J70+J69+J68+J67+J66</f>
        <v>99.761999999999986</v>
      </c>
      <c r="K73" s="82"/>
      <c r="L73" s="43">
        <f>L72+L71+L70+L69+L68+L67+L66</f>
        <v>705.2</v>
      </c>
      <c r="M73" s="44"/>
    </row>
    <row r="74" spans="1:13" x14ac:dyDescent="0.2">
      <c r="A74" s="36"/>
      <c r="B74" s="37" t="s">
        <v>1</v>
      </c>
      <c r="C74" s="38"/>
      <c r="D74" s="38"/>
      <c r="E74" s="39"/>
      <c r="F74" s="40">
        <v>1260</v>
      </c>
      <c r="G74" s="40"/>
      <c r="H74" s="41">
        <f>H73+H64</f>
        <v>38.233000000000004</v>
      </c>
      <c r="I74" s="42">
        <f>I73+I64</f>
        <v>40.020000000000003</v>
      </c>
      <c r="J74" s="42">
        <f>J73+J64</f>
        <v>175.45799999999997</v>
      </c>
      <c r="K74" s="42"/>
      <c r="L74" s="43">
        <f>L73+L64</f>
        <v>1244.2</v>
      </c>
      <c r="M74" s="44"/>
    </row>
    <row r="75" spans="1:13" x14ac:dyDescent="0.2">
      <c r="A75" s="15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</row>
    <row r="76" spans="1:13" s="83" customFormat="1" x14ac:dyDescent="0.2">
      <c r="A76" s="15" t="s">
        <v>141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</row>
    <row r="77" spans="1:13" ht="27.75" customHeight="1" x14ac:dyDescent="0.2">
      <c r="A77" s="21" t="s">
        <v>22</v>
      </c>
      <c r="B77" s="18" t="s">
        <v>103</v>
      </c>
      <c r="C77" s="19"/>
      <c r="D77" s="19"/>
      <c r="E77" s="20"/>
      <c r="F77" s="22">
        <v>120</v>
      </c>
      <c r="G77" s="23"/>
      <c r="H77" s="24">
        <v>0.48</v>
      </c>
      <c r="I77" s="25">
        <v>0.48</v>
      </c>
      <c r="J77" s="26">
        <v>11.76</v>
      </c>
      <c r="K77" s="27"/>
      <c r="L77" s="28">
        <v>53</v>
      </c>
      <c r="M77" s="29"/>
    </row>
    <row r="78" spans="1:13" ht="30" customHeight="1" x14ac:dyDescent="0.2">
      <c r="A78" s="21" t="s">
        <v>102</v>
      </c>
      <c r="B78" s="18" t="s">
        <v>39</v>
      </c>
      <c r="C78" s="19"/>
      <c r="D78" s="19"/>
      <c r="E78" s="20"/>
      <c r="F78" s="22">
        <v>10</v>
      </c>
      <c r="G78" s="23"/>
      <c r="H78" s="24">
        <v>6.33</v>
      </c>
      <c r="I78" s="25">
        <v>6.266</v>
      </c>
      <c r="J78" s="9">
        <v>0.4</v>
      </c>
      <c r="K78" s="10"/>
      <c r="L78" s="28">
        <v>83</v>
      </c>
      <c r="M78" s="29"/>
    </row>
    <row r="79" spans="1:13" ht="36" customHeight="1" x14ac:dyDescent="0.2">
      <c r="A79" s="21" t="s">
        <v>17</v>
      </c>
      <c r="B79" s="18" t="s">
        <v>38</v>
      </c>
      <c r="C79" s="19"/>
      <c r="D79" s="19"/>
      <c r="E79" s="20"/>
      <c r="F79" s="7" t="s">
        <v>6</v>
      </c>
      <c r="G79" s="6"/>
      <c r="H79" s="24">
        <v>6.7030000000000003</v>
      </c>
      <c r="I79" s="25">
        <v>8.7880000000000003</v>
      </c>
      <c r="J79" s="26">
        <v>33.069000000000003</v>
      </c>
      <c r="K79" s="27"/>
      <c r="L79" s="28">
        <v>238</v>
      </c>
      <c r="M79" s="29"/>
    </row>
    <row r="80" spans="1:13" ht="23.25" customHeight="1" x14ac:dyDescent="0.2">
      <c r="A80" s="21" t="s">
        <v>37</v>
      </c>
      <c r="B80" s="18" t="s">
        <v>36</v>
      </c>
      <c r="C80" s="19"/>
      <c r="D80" s="19"/>
      <c r="E80" s="20"/>
      <c r="F80" s="22">
        <v>200</v>
      </c>
      <c r="G80" s="23"/>
      <c r="H80" s="24">
        <v>0.32</v>
      </c>
      <c r="I80" s="25">
        <v>0.14000000000000001</v>
      </c>
      <c r="J80" s="26">
        <v>20.440000000000001</v>
      </c>
      <c r="K80" s="27"/>
      <c r="L80" s="28">
        <v>84</v>
      </c>
      <c r="M80" s="29"/>
    </row>
    <row r="81" spans="1:13" ht="18" customHeight="1" x14ac:dyDescent="0.2">
      <c r="A81" s="21"/>
      <c r="B81" s="18" t="s">
        <v>3</v>
      </c>
      <c r="C81" s="19"/>
      <c r="D81" s="19"/>
      <c r="E81" s="20"/>
      <c r="F81" s="22">
        <v>25</v>
      </c>
      <c r="G81" s="23"/>
      <c r="H81" s="24">
        <v>1.25</v>
      </c>
      <c r="I81" s="25">
        <v>0.25</v>
      </c>
      <c r="J81" s="26">
        <v>11.25</v>
      </c>
      <c r="K81" s="27"/>
      <c r="L81" s="28">
        <v>52</v>
      </c>
      <c r="M81" s="29"/>
    </row>
    <row r="82" spans="1:13" s="83" customFormat="1" x14ac:dyDescent="0.2">
      <c r="A82" s="37" t="s">
        <v>2</v>
      </c>
      <c r="B82" s="38"/>
      <c r="C82" s="38"/>
      <c r="D82" s="38"/>
      <c r="E82" s="39"/>
      <c r="F82" s="73">
        <v>510</v>
      </c>
      <c r="G82" s="79"/>
      <c r="H82" s="84">
        <f>H80+H81+H79+H78+H77</f>
        <v>15.083</v>
      </c>
      <c r="I82" s="41">
        <f>I81+I80+I79+I78+I77</f>
        <v>15.924000000000001</v>
      </c>
      <c r="J82" s="81">
        <f>J81+J80+J79+J78+J77</f>
        <v>76.919000000000011</v>
      </c>
      <c r="K82" s="82"/>
      <c r="L82" s="43">
        <f>L81+L80+L79+L78+L77</f>
        <v>510</v>
      </c>
      <c r="M82" s="44"/>
    </row>
    <row r="83" spans="1:13" s="83" customFormat="1" x14ac:dyDescent="0.2">
      <c r="A83" s="15" t="s">
        <v>142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</row>
    <row r="84" spans="1:13" ht="26.25" customHeight="1" x14ac:dyDescent="0.2">
      <c r="A84" s="21" t="s">
        <v>22</v>
      </c>
      <c r="B84" s="18" t="s">
        <v>101</v>
      </c>
      <c r="C84" s="19"/>
      <c r="D84" s="19"/>
      <c r="E84" s="20"/>
      <c r="F84" s="22">
        <v>120</v>
      </c>
      <c r="G84" s="23"/>
      <c r="H84" s="24">
        <v>0.48</v>
      </c>
      <c r="I84" s="25">
        <v>0.48</v>
      </c>
      <c r="J84" s="26">
        <v>11.76</v>
      </c>
      <c r="K84" s="27"/>
      <c r="L84" s="28">
        <v>53</v>
      </c>
      <c r="M84" s="29"/>
    </row>
    <row r="85" spans="1:13" ht="29.25" customHeight="1" x14ac:dyDescent="0.2">
      <c r="A85" s="21" t="s">
        <v>100</v>
      </c>
      <c r="B85" s="18" t="s">
        <v>33</v>
      </c>
      <c r="C85" s="19"/>
      <c r="D85" s="19"/>
      <c r="E85" s="20"/>
      <c r="F85" s="22">
        <v>60</v>
      </c>
      <c r="G85" s="23"/>
      <c r="H85" s="24">
        <v>0.86299999999999999</v>
      </c>
      <c r="I85" s="25">
        <v>3.0510000000000002</v>
      </c>
      <c r="J85" s="26">
        <v>9.1050000000000004</v>
      </c>
      <c r="K85" s="27"/>
      <c r="L85" s="28">
        <v>68</v>
      </c>
      <c r="M85" s="29"/>
    </row>
    <row r="86" spans="1:13" ht="34.5" customHeight="1" x14ac:dyDescent="0.2">
      <c r="A86" s="21" t="s">
        <v>32</v>
      </c>
      <c r="B86" s="18" t="s">
        <v>31</v>
      </c>
      <c r="C86" s="19"/>
      <c r="D86" s="19"/>
      <c r="E86" s="20"/>
      <c r="F86" s="47" t="s">
        <v>30</v>
      </c>
      <c r="G86" s="48"/>
      <c r="H86" s="24">
        <v>1.95</v>
      </c>
      <c r="I86" s="25">
        <v>2.95</v>
      </c>
      <c r="J86" s="26">
        <v>9.1199999999999992</v>
      </c>
      <c r="K86" s="27"/>
      <c r="L86" s="28">
        <v>71</v>
      </c>
      <c r="M86" s="29"/>
    </row>
    <row r="87" spans="1:13" ht="36" customHeight="1" x14ac:dyDescent="0.2">
      <c r="A87" s="21" t="s">
        <v>83</v>
      </c>
      <c r="B87" s="18" t="s">
        <v>82</v>
      </c>
      <c r="C87" s="19"/>
      <c r="D87" s="19"/>
      <c r="E87" s="20"/>
      <c r="F87" s="22">
        <v>90</v>
      </c>
      <c r="G87" s="23"/>
      <c r="H87" s="24">
        <v>11.045</v>
      </c>
      <c r="I87" s="25">
        <v>11.952999999999999</v>
      </c>
      <c r="J87" s="26">
        <v>1.59</v>
      </c>
      <c r="K87" s="27"/>
      <c r="L87" s="28">
        <v>158</v>
      </c>
      <c r="M87" s="29"/>
    </row>
    <row r="88" spans="1:13" ht="30" customHeight="1" x14ac:dyDescent="0.2">
      <c r="A88" s="21" t="s">
        <v>73</v>
      </c>
      <c r="B88" s="18" t="s">
        <v>72</v>
      </c>
      <c r="C88" s="19"/>
      <c r="D88" s="19"/>
      <c r="E88" s="20"/>
      <c r="F88" s="22">
        <v>150</v>
      </c>
      <c r="G88" s="23"/>
      <c r="H88" s="24">
        <v>6.6219999999999999</v>
      </c>
      <c r="I88" s="25">
        <v>5.399</v>
      </c>
      <c r="J88" s="26">
        <v>40.875</v>
      </c>
      <c r="K88" s="27"/>
      <c r="L88" s="28">
        <v>239</v>
      </c>
      <c r="M88" s="29"/>
    </row>
    <row r="89" spans="1:13" ht="29.25" customHeight="1" x14ac:dyDescent="0.2">
      <c r="A89" s="21" t="s">
        <v>59</v>
      </c>
      <c r="B89" s="18" t="s">
        <v>58</v>
      </c>
      <c r="C89" s="19"/>
      <c r="D89" s="19"/>
      <c r="E89" s="20"/>
      <c r="F89" s="7">
        <v>200</v>
      </c>
      <c r="G89" s="6"/>
      <c r="H89" s="24">
        <v>0.21</v>
      </c>
      <c r="I89" s="25">
        <v>0.05</v>
      </c>
      <c r="J89" s="26">
        <v>15.02</v>
      </c>
      <c r="K89" s="27"/>
      <c r="L89" s="28">
        <v>61</v>
      </c>
      <c r="M89" s="29"/>
    </row>
    <row r="90" spans="1:13" ht="18.75" customHeight="1" x14ac:dyDescent="0.2">
      <c r="A90" s="21"/>
      <c r="B90" s="18" t="s">
        <v>3</v>
      </c>
      <c r="C90" s="19"/>
      <c r="D90" s="19"/>
      <c r="E90" s="20"/>
      <c r="F90" s="22">
        <v>40</v>
      </c>
      <c r="G90" s="23"/>
      <c r="H90" s="24">
        <v>2</v>
      </c>
      <c r="I90" s="25">
        <v>0.4</v>
      </c>
      <c r="J90" s="26">
        <v>18</v>
      </c>
      <c r="K90" s="27"/>
      <c r="L90" s="28">
        <v>84</v>
      </c>
      <c r="M90" s="29"/>
    </row>
    <row r="91" spans="1:13" s="83" customFormat="1" x14ac:dyDescent="0.2">
      <c r="A91" s="37" t="s">
        <v>2</v>
      </c>
      <c r="B91" s="38"/>
      <c r="C91" s="38"/>
      <c r="D91" s="38"/>
      <c r="E91" s="39"/>
      <c r="F91" s="73">
        <v>865</v>
      </c>
      <c r="G91" s="79"/>
      <c r="H91" s="84">
        <f>H84+H85+H86+H87+H88+H89+H90</f>
        <v>23.17</v>
      </c>
      <c r="I91" s="41">
        <f>I84+I85+I86+I87+I88+I89+I90</f>
        <v>24.282999999999998</v>
      </c>
      <c r="J91" s="81">
        <f>J84+J85+J86+J87+J88+J89+J90</f>
        <v>105.47</v>
      </c>
      <c r="K91" s="82"/>
      <c r="L91" s="43">
        <v>733</v>
      </c>
      <c r="M91" s="44"/>
    </row>
    <row r="92" spans="1:13" x14ac:dyDescent="0.2">
      <c r="A92" s="49"/>
      <c r="B92" s="50"/>
      <c r="C92" s="50"/>
      <c r="D92" s="50"/>
      <c r="E92" s="51" t="s">
        <v>1</v>
      </c>
      <c r="F92" s="40">
        <v>1375</v>
      </c>
      <c r="G92" s="40"/>
      <c r="H92" s="41">
        <f>H91+H82</f>
        <v>38.253</v>
      </c>
      <c r="I92" s="41">
        <f>I91+I82</f>
        <v>40.207000000000001</v>
      </c>
      <c r="J92" s="41">
        <f>J91+J82</f>
        <v>182.38900000000001</v>
      </c>
      <c r="K92" s="41">
        <f>K91+K82</f>
        <v>0</v>
      </c>
      <c r="L92" s="43">
        <f>L91+L82</f>
        <v>1243</v>
      </c>
      <c r="M92" s="44"/>
    </row>
    <row r="93" spans="1:13" x14ac:dyDescent="0.2">
      <c r="A93" s="15" t="s">
        <v>23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7"/>
    </row>
    <row r="94" spans="1:13" s="83" customFormat="1" x14ac:dyDescent="0.2">
      <c r="A94" s="15" t="s">
        <v>141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7"/>
    </row>
    <row r="95" spans="1:13" ht="30" customHeight="1" x14ac:dyDescent="0.2">
      <c r="A95" s="21" t="s">
        <v>22</v>
      </c>
      <c r="B95" s="18" t="s">
        <v>99</v>
      </c>
      <c r="C95" s="19"/>
      <c r="D95" s="19"/>
      <c r="E95" s="20"/>
      <c r="F95" s="22">
        <v>120</v>
      </c>
      <c r="G95" s="23"/>
      <c r="H95" s="24">
        <v>0.48</v>
      </c>
      <c r="I95" s="25">
        <v>0.48</v>
      </c>
      <c r="J95" s="26">
        <v>11.76</v>
      </c>
      <c r="K95" s="27"/>
      <c r="L95" s="28">
        <v>53</v>
      </c>
      <c r="M95" s="29"/>
    </row>
    <row r="96" spans="1:13" ht="36" customHeight="1" x14ac:dyDescent="0.2">
      <c r="A96" s="21" t="s">
        <v>20</v>
      </c>
      <c r="B96" s="18" t="s">
        <v>98</v>
      </c>
      <c r="C96" s="19"/>
      <c r="D96" s="19"/>
      <c r="E96" s="20"/>
      <c r="F96" s="7" t="s">
        <v>18</v>
      </c>
      <c r="G96" s="6"/>
      <c r="H96" s="24">
        <v>6.94</v>
      </c>
      <c r="I96" s="25">
        <v>8.16</v>
      </c>
      <c r="J96" s="26">
        <v>11.33</v>
      </c>
      <c r="K96" s="27"/>
      <c r="L96" s="28">
        <v>147</v>
      </c>
      <c r="M96" s="29"/>
    </row>
    <row r="97" spans="1:13" ht="33" customHeight="1" x14ac:dyDescent="0.2">
      <c r="A97" s="21" t="s">
        <v>17</v>
      </c>
      <c r="B97" s="18" t="s">
        <v>16</v>
      </c>
      <c r="C97" s="19"/>
      <c r="D97" s="19"/>
      <c r="E97" s="20"/>
      <c r="F97" s="7" t="s">
        <v>6</v>
      </c>
      <c r="G97" s="6"/>
      <c r="H97" s="24">
        <v>6.3490000000000002</v>
      </c>
      <c r="I97" s="25">
        <v>6.7960000000000003</v>
      </c>
      <c r="J97" s="26">
        <v>28.524999999999999</v>
      </c>
      <c r="K97" s="27"/>
      <c r="L97" s="28">
        <v>201</v>
      </c>
      <c r="M97" s="29"/>
    </row>
    <row r="98" spans="1:13" ht="43.5" customHeight="1" x14ac:dyDescent="0.2">
      <c r="A98" s="21" t="s">
        <v>15</v>
      </c>
      <c r="B98" s="18" t="s">
        <v>97</v>
      </c>
      <c r="C98" s="19"/>
      <c r="D98" s="19"/>
      <c r="E98" s="20"/>
      <c r="F98" s="7" t="s">
        <v>96</v>
      </c>
      <c r="G98" s="6"/>
      <c r="H98" s="24">
        <v>0.21</v>
      </c>
      <c r="I98" s="25">
        <v>0.05</v>
      </c>
      <c r="J98" s="26">
        <v>15.02</v>
      </c>
      <c r="K98" s="27"/>
      <c r="L98" s="28">
        <v>61</v>
      </c>
      <c r="M98" s="29"/>
    </row>
    <row r="99" spans="1:13" ht="22.5" customHeight="1" x14ac:dyDescent="0.2">
      <c r="A99" s="21"/>
      <c r="B99" s="18" t="s">
        <v>3</v>
      </c>
      <c r="C99" s="19"/>
      <c r="D99" s="19"/>
      <c r="E99" s="20"/>
      <c r="F99" s="22">
        <v>25</v>
      </c>
      <c r="G99" s="23"/>
      <c r="H99" s="24">
        <v>1.25</v>
      </c>
      <c r="I99" s="25">
        <v>0.25</v>
      </c>
      <c r="J99" s="26">
        <v>11.25</v>
      </c>
      <c r="K99" s="27"/>
      <c r="L99" s="28">
        <v>52</v>
      </c>
      <c r="M99" s="29"/>
    </row>
    <row r="100" spans="1:13" s="83" customFormat="1" x14ac:dyDescent="0.2">
      <c r="A100" s="37" t="s">
        <v>2</v>
      </c>
      <c r="B100" s="38"/>
      <c r="C100" s="38"/>
      <c r="D100" s="38"/>
      <c r="E100" s="39"/>
      <c r="F100" s="73">
        <v>560</v>
      </c>
      <c r="G100" s="79"/>
      <c r="H100" s="84">
        <f>H99+H98+H97+H96+H95</f>
        <v>15.229000000000001</v>
      </c>
      <c r="I100" s="41">
        <f>I99+I98+I97+I96+I95</f>
        <v>15.736000000000001</v>
      </c>
      <c r="J100" s="81">
        <f>J99+J98+J97+J96+J95</f>
        <v>77.885000000000005</v>
      </c>
      <c r="K100" s="82"/>
      <c r="L100" s="43">
        <f>L99+L98+L97+L96+L95</f>
        <v>514</v>
      </c>
      <c r="M100" s="44"/>
    </row>
    <row r="101" spans="1:13" s="83" customFormat="1" x14ac:dyDescent="0.2">
      <c r="A101" s="15" t="s">
        <v>142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7"/>
    </row>
    <row r="102" spans="1:13" ht="32.25" customHeight="1" x14ac:dyDescent="0.2">
      <c r="A102" s="21" t="s">
        <v>13</v>
      </c>
      <c r="B102" s="18" t="s">
        <v>12</v>
      </c>
      <c r="C102" s="19"/>
      <c r="D102" s="19"/>
      <c r="E102" s="20"/>
      <c r="F102" s="22">
        <v>60</v>
      </c>
      <c r="G102" s="23"/>
      <c r="H102" s="24">
        <v>0.93100000000000005</v>
      </c>
      <c r="I102" s="25">
        <v>3.0510000000000002</v>
      </c>
      <c r="J102" s="26">
        <v>9.1050000000000004</v>
      </c>
      <c r="K102" s="27"/>
      <c r="L102" s="28">
        <v>68</v>
      </c>
      <c r="M102" s="29"/>
    </row>
    <row r="103" spans="1:13" ht="45.75" customHeight="1" x14ac:dyDescent="0.2">
      <c r="A103" s="21" t="s">
        <v>11</v>
      </c>
      <c r="B103" s="18" t="s">
        <v>10</v>
      </c>
      <c r="C103" s="19"/>
      <c r="D103" s="19"/>
      <c r="E103" s="20"/>
      <c r="F103" s="22" t="s">
        <v>9</v>
      </c>
      <c r="G103" s="23"/>
      <c r="H103" s="24">
        <v>2.97</v>
      </c>
      <c r="I103" s="25">
        <v>3.7629999999999999</v>
      </c>
      <c r="J103" s="26">
        <v>20.847999999999999</v>
      </c>
      <c r="K103" s="27"/>
      <c r="L103" s="28">
        <v>126</v>
      </c>
      <c r="M103" s="29"/>
    </row>
    <row r="104" spans="1:13" ht="33.75" customHeight="1" x14ac:dyDescent="0.2">
      <c r="A104" s="21" t="s">
        <v>8</v>
      </c>
      <c r="B104" s="18" t="s">
        <v>7</v>
      </c>
      <c r="C104" s="19"/>
      <c r="D104" s="19"/>
      <c r="E104" s="20"/>
      <c r="F104" s="34">
        <v>90</v>
      </c>
      <c r="G104" s="35"/>
      <c r="H104" s="24">
        <v>14.831</v>
      </c>
      <c r="I104" s="25">
        <v>14.359</v>
      </c>
      <c r="J104" s="26">
        <v>6.6239999999999997</v>
      </c>
      <c r="K104" s="27"/>
      <c r="L104" s="28">
        <v>214</v>
      </c>
      <c r="M104" s="29"/>
    </row>
    <row r="105" spans="1:13" ht="30" customHeight="1" x14ac:dyDescent="0.2">
      <c r="A105" s="21" t="s">
        <v>95</v>
      </c>
      <c r="B105" s="18" t="s">
        <v>94</v>
      </c>
      <c r="C105" s="19"/>
      <c r="D105" s="19"/>
      <c r="E105" s="20"/>
      <c r="F105" s="7" t="s">
        <v>6</v>
      </c>
      <c r="G105" s="6"/>
      <c r="H105" s="24">
        <v>3.0859999999999999</v>
      </c>
      <c r="I105" s="25">
        <v>2.7869999999999999</v>
      </c>
      <c r="J105" s="26">
        <v>21.690999999999999</v>
      </c>
      <c r="K105" s="27"/>
      <c r="L105" s="28">
        <v>124</v>
      </c>
      <c r="M105" s="29"/>
    </row>
    <row r="106" spans="1:13" ht="32.25" customHeight="1" x14ac:dyDescent="0.2">
      <c r="A106" s="21" t="s">
        <v>44</v>
      </c>
      <c r="B106" s="18" t="s">
        <v>93</v>
      </c>
      <c r="C106" s="19"/>
      <c r="D106" s="19"/>
      <c r="E106" s="20"/>
      <c r="F106" s="7">
        <v>200</v>
      </c>
      <c r="G106" s="6"/>
      <c r="H106" s="24">
        <v>0.44</v>
      </c>
      <c r="I106" s="25">
        <v>0.02</v>
      </c>
      <c r="J106" s="26">
        <v>29.76</v>
      </c>
      <c r="K106" s="27"/>
      <c r="L106" s="28">
        <v>121</v>
      </c>
      <c r="M106" s="29"/>
    </row>
    <row r="107" spans="1:13" ht="21" customHeight="1" x14ac:dyDescent="0.2">
      <c r="A107" s="21"/>
      <c r="B107" s="18" t="s">
        <v>3</v>
      </c>
      <c r="C107" s="19"/>
      <c r="D107" s="19"/>
      <c r="E107" s="20"/>
      <c r="F107" s="22">
        <v>40</v>
      </c>
      <c r="G107" s="23"/>
      <c r="H107" s="24">
        <v>2</v>
      </c>
      <c r="I107" s="25">
        <v>0.4</v>
      </c>
      <c r="J107" s="26">
        <v>18</v>
      </c>
      <c r="K107" s="27"/>
      <c r="L107" s="28">
        <v>84</v>
      </c>
      <c r="M107" s="29"/>
    </row>
    <row r="108" spans="1:13" s="83" customFormat="1" x14ac:dyDescent="0.2">
      <c r="A108" s="37" t="s">
        <v>2</v>
      </c>
      <c r="B108" s="38"/>
      <c r="C108" s="38"/>
      <c r="D108" s="38"/>
      <c r="E108" s="39"/>
      <c r="F108" s="73">
        <v>755</v>
      </c>
      <c r="G108" s="79"/>
      <c r="H108" s="84">
        <f>H107+H106+H105+H104+H103+H102</f>
        <v>24.257999999999999</v>
      </c>
      <c r="I108" s="41">
        <f>I107+I106+I105+I104+I103+I102</f>
        <v>24.380000000000003</v>
      </c>
      <c r="J108" s="81">
        <f>J107+J106+J105+J104+J103+J102</f>
        <v>106.02800000000001</v>
      </c>
      <c r="K108" s="82"/>
      <c r="L108" s="43">
        <f>L107+L106+L105+L104+L103+L102</f>
        <v>737</v>
      </c>
      <c r="M108" s="44"/>
    </row>
    <row r="109" spans="1:13" ht="13.5" thickBot="1" x14ac:dyDescent="0.25">
      <c r="A109" s="52"/>
      <c r="B109" s="53" t="s">
        <v>1</v>
      </c>
      <c r="C109" s="54"/>
      <c r="D109" s="54"/>
      <c r="E109" s="55"/>
      <c r="F109" s="56">
        <v>1315</v>
      </c>
      <c r="G109" s="56"/>
      <c r="H109" s="57">
        <f>H108+H100</f>
        <v>39.487000000000002</v>
      </c>
      <c r="I109" s="58">
        <f>I108+I100</f>
        <v>40.116</v>
      </c>
      <c r="J109" s="58">
        <f>J108+J100</f>
        <v>183.91300000000001</v>
      </c>
      <c r="K109" s="58"/>
      <c r="L109" s="59">
        <f>L108+L100</f>
        <v>1251</v>
      </c>
      <c r="M109" s="60"/>
    </row>
    <row r="110" spans="1:13" ht="38.25" customHeight="1" thickBot="1" x14ac:dyDescent="0.25">
      <c r="A110" s="1" t="s">
        <v>92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</row>
    <row r="111" spans="1:13" x14ac:dyDescent="0.2">
      <c r="A111" s="61" t="s">
        <v>91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3"/>
    </row>
    <row r="112" spans="1:13" s="83" customFormat="1" x14ac:dyDescent="0.2">
      <c r="A112" s="15" t="s">
        <v>141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7"/>
    </row>
    <row r="113" spans="1:13" ht="27.75" customHeight="1" x14ac:dyDescent="0.2">
      <c r="A113" s="21" t="s">
        <v>22</v>
      </c>
      <c r="B113" s="18" t="s">
        <v>90</v>
      </c>
      <c r="C113" s="19"/>
      <c r="D113" s="19"/>
      <c r="E113" s="20"/>
      <c r="F113" s="22">
        <v>120</v>
      </c>
      <c r="G113" s="23"/>
      <c r="H113" s="24">
        <v>0.48</v>
      </c>
      <c r="I113" s="25">
        <v>0.48</v>
      </c>
      <c r="J113" s="26">
        <v>11.76</v>
      </c>
      <c r="K113" s="27"/>
      <c r="L113" s="28">
        <v>53</v>
      </c>
      <c r="M113" s="29"/>
    </row>
    <row r="114" spans="1:13" ht="36.75" customHeight="1" x14ac:dyDescent="0.2">
      <c r="A114" s="21" t="s">
        <v>55</v>
      </c>
      <c r="B114" s="18" t="s">
        <v>54</v>
      </c>
      <c r="C114" s="19"/>
      <c r="D114" s="19"/>
      <c r="E114" s="20"/>
      <c r="F114" s="22">
        <v>10</v>
      </c>
      <c r="G114" s="23"/>
      <c r="H114" s="24">
        <v>7.3</v>
      </c>
      <c r="I114" s="25">
        <v>7.55</v>
      </c>
      <c r="J114" s="26">
        <v>0.08</v>
      </c>
      <c r="K114" s="27"/>
      <c r="L114" s="28">
        <v>97</v>
      </c>
      <c r="M114" s="29"/>
    </row>
    <row r="115" spans="1:13" ht="39.75" customHeight="1" x14ac:dyDescent="0.2">
      <c r="A115" s="21" t="s">
        <v>17</v>
      </c>
      <c r="B115" s="18" t="s">
        <v>53</v>
      </c>
      <c r="C115" s="19"/>
      <c r="D115" s="19"/>
      <c r="E115" s="20"/>
      <c r="F115" s="22" t="s">
        <v>89</v>
      </c>
      <c r="G115" s="23"/>
      <c r="H115" s="24">
        <v>5.9829999999999997</v>
      </c>
      <c r="I115" s="25">
        <v>7.6130000000000004</v>
      </c>
      <c r="J115" s="26">
        <v>52.585999999999999</v>
      </c>
      <c r="K115" s="27"/>
      <c r="L115" s="28">
        <v>302</v>
      </c>
      <c r="M115" s="29"/>
    </row>
    <row r="116" spans="1:13" ht="32.25" customHeight="1" x14ac:dyDescent="0.2">
      <c r="A116" s="21" t="s">
        <v>88</v>
      </c>
      <c r="B116" s="18" t="s">
        <v>87</v>
      </c>
      <c r="C116" s="19"/>
      <c r="D116" s="19"/>
      <c r="E116" s="20"/>
      <c r="F116" s="7">
        <v>200</v>
      </c>
      <c r="G116" s="6"/>
      <c r="H116" s="24">
        <v>0.1</v>
      </c>
      <c r="I116" s="25">
        <v>0.25</v>
      </c>
      <c r="J116" s="26">
        <v>0.02</v>
      </c>
      <c r="K116" s="27"/>
      <c r="L116" s="28">
        <v>3</v>
      </c>
      <c r="M116" s="29"/>
    </row>
    <row r="117" spans="1:13" ht="23.25" customHeight="1" x14ac:dyDescent="0.2">
      <c r="A117" s="21"/>
      <c r="B117" s="18" t="s">
        <v>3</v>
      </c>
      <c r="C117" s="19"/>
      <c r="D117" s="19"/>
      <c r="E117" s="20"/>
      <c r="F117" s="22">
        <v>25</v>
      </c>
      <c r="G117" s="23"/>
      <c r="H117" s="24">
        <v>1.25</v>
      </c>
      <c r="I117" s="25">
        <v>0.25</v>
      </c>
      <c r="J117" s="26">
        <v>11.25</v>
      </c>
      <c r="K117" s="27"/>
      <c r="L117" s="28">
        <v>52</v>
      </c>
      <c r="M117" s="29"/>
    </row>
    <row r="118" spans="1:13" s="83" customFormat="1" x14ac:dyDescent="0.2">
      <c r="A118" s="37" t="s">
        <v>2</v>
      </c>
      <c r="B118" s="38"/>
      <c r="C118" s="38"/>
      <c r="D118" s="38"/>
      <c r="E118" s="39"/>
      <c r="F118" s="73">
        <v>510</v>
      </c>
      <c r="G118" s="79"/>
      <c r="H118" s="84">
        <f>H117+H116+H115+H114+H113</f>
        <v>15.113</v>
      </c>
      <c r="I118" s="89">
        <f>I117+I116+I115+I114+I113</f>
        <v>16.143000000000001</v>
      </c>
      <c r="J118" s="81">
        <f>J117+J116+J115+J114+J113</f>
        <v>75.695999999999998</v>
      </c>
      <c r="K118" s="82"/>
      <c r="L118" s="43">
        <f>L117+L116+L115+L114+L113</f>
        <v>507</v>
      </c>
      <c r="M118" s="44"/>
    </row>
    <row r="119" spans="1:13" s="83" customFormat="1" ht="30" customHeight="1" x14ac:dyDescent="0.2">
      <c r="A119" s="15" t="s">
        <v>142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7"/>
    </row>
    <row r="120" spans="1:13" ht="34.5" customHeight="1" x14ac:dyDescent="0.2">
      <c r="A120" s="21" t="s">
        <v>22</v>
      </c>
      <c r="B120" s="18" t="s">
        <v>56</v>
      </c>
      <c r="C120" s="19"/>
      <c r="D120" s="19"/>
      <c r="E120" s="20"/>
      <c r="F120" s="22">
        <v>120</v>
      </c>
      <c r="G120" s="23"/>
      <c r="H120" s="24">
        <v>0.48</v>
      </c>
      <c r="I120" s="25">
        <v>0.48</v>
      </c>
      <c r="J120" s="26">
        <v>11.76</v>
      </c>
      <c r="K120" s="27"/>
      <c r="L120" s="28">
        <v>53</v>
      </c>
      <c r="M120" s="29"/>
    </row>
    <row r="121" spans="1:13" ht="35.25" customHeight="1" x14ac:dyDescent="0.2">
      <c r="A121" s="21" t="s">
        <v>50</v>
      </c>
      <c r="B121" s="18" t="s">
        <v>86</v>
      </c>
      <c r="C121" s="19"/>
      <c r="D121" s="19"/>
      <c r="E121" s="20"/>
      <c r="F121" s="22">
        <v>60</v>
      </c>
      <c r="G121" s="23"/>
      <c r="H121" s="24">
        <v>0.93100000000000005</v>
      </c>
      <c r="I121" s="25">
        <v>3.0510000000000002</v>
      </c>
      <c r="J121" s="26">
        <v>9.1050000000000004</v>
      </c>
      <c r="K121" s="27"/>
      <c r="L121" s="28">
        <v>68</v>
      </c>
      <c r="M121" s="29"/>
    </row>
    <row r="122" spans="1:13" ht="32.25" customHeight="1" x14ac:dyDescent="0.2">
      <c r="A122" s="21" t="s">
        <v>85</v>
      </c>
      <c r="B122" s="18" t="s">
        <v>84</v>
      </c>
      <c r="C122" s="19"/>
      <c r="D122" s="19"/>
      <c r="E122" s="20"/>
      <c r="F122" s="22">
        <v>200</v>
      </c>
      <c r="G122" s="23"/>
      <c r="H122" s="24">
        <v>2.2850000000000001</v>
      </c>
      <c r="I122" s="25">
        <v>2.3849999999999998</v>
      </c>
      <c r="J122" s="26">
        <v>16.925000000000001</v>
      </c>
      <c r="K122" s="27"/>
      <c r="L122" s="28">
        <v>98</v>
      </c>
      <c r="M122" s="29"/>
    </row>
    <row r="123" spans="1:13" ht="43.5" customHeight="1" x14ac:dyDescent="0.2">
      <c r="A123" s="21" t="s">
        <v>83</v>
      </c>
      <c r="B123" s="18" t="s">
        <v>82</v>
      </c>
      <c r="C123" s="19"/>
      <c r="D123" s="19"/>
      <c r="E123" s="20"/>
      <c r="F123" s="7">
        <v>90</v>
      </c>
      <c r="G123" s="6"/>
      <c r="H123" s="24">
        <v>11.045</v>
      </c>
      <c r="I123" s="25">
        <v>11.952999999999999</v>
      </c>
      <c r="J123" s="26">
        <v>1.59</v>
      </c>
      <c r="K123" s="27"/>
      <c r="L123" s="28">
        <v>158</v>
      </c>
      <c r="M123" s="29"/>
    </row>
    <row r="124" spans="1:13" ht="30" customHeight="1" x14ac:dyDescent="0.2">
      <c r="A124" s="21" t="s">
        <v>27</v>
      </c>
      <c r="B124" s="18" t="s">
        <v>26</v>
      </c>
      <c r="C124" s="19"/>
      <c r="D124" s="19"/>
      <c r="E124" s="20"/>
      <c r="F124" s="22">
        <v>150</v>
      </c>
      <c r="G124" s="23"/>
      <c r="H124" s="8">
        <v>5.1050000000000004</v>
      </c>
      <c r="I124" s="25">
        <v>4.8</v>
      </c>
      <c r="J124" s="9">
        <v>36.5</v>
      </c>
      <c r="K124" s="10"/>
      <c r="L124" s="28">
        <v>209</v>
      </c>
      <c r="M124" s="29"/>
    </row>
    <row r="125" spans="1:13" ht="33" customHeight="1" x14ac:dyDescent="0.2">
      <c r="A125" s="21" t="s">
        <v>25</v>
      </c>
      <c r="B125" s="18" t="s">
        <v>24</v>
      </c>
      <c r="C125" s="19"/>
      <c r="D125" s="19"/>
      <c r="E125" s="20"/>
      <c r="F125" s="7">
        <v>200</v>
      </c>
      <c r="G125" s="6"/>
      <c r="H125" s="24">
        <v>0.21</v>
      </c>
      <c r="I125" s="25">
        <v>0.05</v>
      </c>
      <c r="J125" s="26">
        <v>15.02</v>
      </c>
      <c r="K125" s="27"/>
      <c r="L125" s="28">
        <v>61</v>
      </c>
      <c r="M125" s="29"/>
    </row>
    <row r="126" spans="1:13" ht="28.5" customHeight="1" x14ac:dyDescent="0.2">
      <c r="A126" s="21"/>
      <c r="B126" s="18" t="s">
        <v>3</v>
      </c>
      <c r="C126" s="19"/>
      <c r="D126" s="19"/>
      <c r="E126" s="20"/>
      <c r="F126" s="22">
        <v>40</v>
      </c>
      <c r="G126" s="23"/>
      <c r="H126" s="24">
        <v>2</v>
      </c>
      <c r="I126" s="25">
        <v>0.4</v>
      </c>
      <c r="J126" s="26">
        <v>18</v>
      </c>
      <c r="K126" s="27"/>
      <c r="L126" s="28">
        <v>84</v>
      </c>
      <c r="M126" s="29"/>
    </row>
    <row r="127" spans="1:13" ht="30" customHeight="1" x14ac:dyDescent="0.2">
      <c r="A127" s="30" t="s">
        <v>2</v>
      </c>
      <c r="B127" s="31"/>
      <c r="C127" s="31"/>
      <c r="D127" s="31"/>
      <c r="E127" s="32"/>
      <c r="F127" s="5">
        <v>860</v>
      </c>
      <c r="G127" s="33"/>
      <c r="H127" s="24">
        <f>H126+H125+H124+H123+H122+H121+H120</f>
        <v>22.056000000000001</v>
      </c>
      <c r="I127" s="25">
        <f>I120+I121+I122+I123+I124+I125+I126</f>
        <v>23.119</v>
      </c>
      <c r="J127" s="64">
        <f>J120+J121+J122+J123+J124+J125+J126</f>
        <v>108.9</v>
      </c>
      <c r="K127" s="65"/>
      <c r="L127" s="28">
        <v>731</v>
      </c>
      <c r="M127" s="29"/>
    </row>
    <row r="128" spans="1:13" ht="30" customHeight="1" x14ac:dyDescent="0.2">
      <c r="A128" s="36"/>
      <c r="B128" s="37" t="s">
        <v>1</v>
      </c>
      <c r="C128" s="38"/>
      <c r="D128" s="38"/>
      <c r="E128" s="39"/>
      <c r="F128" s="40">
        <v>1370</v>
      </c>
      <c r="G128" s="40"/>
      <c r="H128" s="41">
        <f>H127+H118</f>
        <v>37.168999999999997</v>
      </c>
      <c r="I128" s="42">
        <f>I127+I118</f>
        <v>39.262</v>
      </c>
      <c r="J128" s="42">
        <f>J127+J118</f>
        <v>184.596</v>
      </c>
      <c r="K128" s="42"/>
      <c r="L128" s="43">
        <f>L127+L118</f>
        <v>1238</v>
      </c>
      <c r="M128" s="44"/>
    </row>
    <row r="129" spans="1:13" x14ac:dyDescent="0.2">
      <c r="A129" s="15" t="s">
        <v>81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7"/>
    </row>
    <row r="130" spans="1:13" x14ac:dyDescent="0.2">
      <c r="A130" s="15" t="s">
        <v>141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7"/>
    </row>
    <row r="131" spans="1:13" ht="30" customHeight="1" x14ac:dyDescent="0.2">
      <c r="A131" s="21" t="s">
        <v>22</v>
      </c>
      <c r="B131" s="18" t="s">
        <v>41</v>
      </c>
      <c r="C131" s="19"/>
      <c r="D131" s="19"/>
      <c r="E131" s="20"/>
      <c r="F131" s="22">
        <v>120</v>
      </c>
      <c r="G131" s="23"/>
      <c r="H131" s="24">
        <v>0.48</v>
      </c>
      <c r="I131" s="25">
        <v>0.48</v>
      </c>
      <c r="J131" s="26">
        <v>11.76</v>
      </c>
      <c r="K131" s="27"/>
      <c r="L131" s="28">
        <v>53</v>
      </c>
      <c r="M131" s="29"/>
    </row>
    <row r="132" spans="1:13" ht="33" customHeight="1" x14ac:dyDescent="0.2">
      <c r="A132" s="21" t="s">
        <v>40</v>
      </c>
      <c r="B132" s="18" t="s">
        <v>39</v>
      </c>
      <c r="C132" s="19"/>
      <c r="D132" s="19"/>
      <c r="E132" s="20"/>
      <c r="F132" s="22">
        <v>10</v>
      </c>
      <c r="G132" s="23"/>
      <c r="H132" s="24">
        <v>6.33</v>
      </c>
      <c r="I132" s="25">
        <v>6.266</v>
      </c>
      <c r="J132" s="9">
        <v>0.4</v>
      </c>
      <c r="K132" s="10"/>
      <c r="L132" s="28">
        <v>83</v>
      </c>
      <c r="M132" s="29"/>
    </row>
    <row r="133" spans="1:13" ht="36" customHeight="1" x14ac:dyDescent="0.2">
      <c r="A133" s="21" t="s">
        <v>17</v>
      </c>
      <c r="B133" s="18" t="s">
        <v>80</v>
      </c>
      <c r="C133" s="19"/>
      <c r="D133" s="19"/>
      <c r="E133" s="20"/>
      <c r="F133" s="7" t="s">
        <v>6</v>
      </c>
      <c r="G133" s="6"/>
      <c r="H133" s="24">
        <v>6.7030000000000003</v>
      </c>
      <c r="I133" s="25">
        <v>8.7880000000000003</v>
      </c>
      <c r="J133" s="26">
        <v>33.069000000000003</v>
      </c>
      <c r="K133" s="27"/>
      <c r="L133" s="28">
        <v>238</v>
      </c>
      <c r="M133" s="29"/>
    </row>
    <row r="134" spans="1:13" ht="28.5" customHeight="1" x14ac:dyDescent="0.2">
      <c r="A134" s="21" t="s">
        <v>37</v>
      </c>
      <c r="B134" s="18" t="s">
        <v>36</v>
      </c>
      <c r="C134" s="19"/>
      <c r="D134" s="19"/>
      <c r="E134" s="20"/>
      <c r="F134" s="22">
        <v>200</v>
      </c>
      <c r="G134" s="23"/>
      <c r="H134" s="24">
        <v>0.32</v>
      </c>
      <c r="I134" s="25">
        <v>0.14000000000000001</v>
      </c>
      <c r="J134" s="26">
        <v>24.44</v>
      </c>
      <c r="K134" s="27"/>
      <c r="L134" s="28">
        <v>100</v>
      </c>
      <c r="M134" s="29"/>
    </row>
    <row r="135" spans="1:13" ht="21.75" customHeight="1" x14ac:dyDescent="0.2">
      <c r="A135" s="21"/>
      <c r="B135" s="18" t="s">
        <v>3</v>
      </c>
      <c r="C135" s="19"/>
      <c r="D135" s="19"/>
      <c r="E135" s="20"/>
      <c r="F135" s="22">
        <v>25</v>
      </c>
      <c r="G135" s="23"/>
      <c r="H135" s="24">
        <v>1.25</v>
      </c>
      <c r="I135" s="25">
        <v>0.25</v>
      </c>
      <c r="J135" s="26">
        <v>11.25</v>
      </c>
      <c r="K135" s="27"/>
      <c r="L135" s="28">
        <v>52</v>
      </c>
      <c r="M135" s="29"/>
    </row>
    <row r="136" spans="1:13" s="83" customFormat="1" x14ac:dyDescent="0.2">
      <c r="A136" s="37" t="s">
        <v>2</v>
      </c>
      <c r="B136" s="38"/>
      <c r="C136" s="38"/>
      <c r="D136" s="38"/>
      <c r="E136" s="39"/>
      <c r="F136" s="73">
        <v>510</v>
      </c>
      <c r="G136" s="79"/>
      <c r="H136" s="84">
        <f>H135+H134+H133+H132+H131</f>
        <v>15.083</v>
      </c>
      <c r="I136" s="41">
        <f>I135+I134+I133+I132+I131</f>
        <v>15.924000000000001</v>
      </c>
      <c r="J136" s="81">
        <f>J135+J134+J133+J132+J131</f>
        <v>80.919000000000011</v>
      </c>
      <c r="K136" s="82"/>
      <c r="L136" s="43">
        <f>L135+L134+L133+L132+L131</f>
        <v>526</v>
      </c>
      <c r="M136" s="44"/>
    </row>
    <row r="137" spans="1:13" s="83" customFormat="1" x14ac:dyDescent="0.2">
      <c r="A137" s="15" t="s">
        <v>142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7"/>
    </row>
    <row r="138" spans="1:13" ht="28.5" customHeight="1" x14ac:dyDescent="0.2">
      <c r="A138" s="21" t="s">
        <v>79</v>
      </c>
      <c r="B138" s="18" t="s">
        <v>78</v>
      </c>
      <c r="C138" s="19"/>
      <c r="D138" s="19"/>
      <c r="E138" s="20"/>
      <c r="F138" s="22">
        <v>60</v>
      </c>
      <c r="G138" s="23"/>
      <c r="H138" s="24">
        <v>0.45500000000000002</v>
      </c>
      <c r="I138" s="25">
        <v>0.65300000000000002</v>
      </c>
      <c r="J138" s="26">
        <v>5.016</v>
      </c>
      <c r="K138" s="27"/>
      <c r="L138" s="28">
        <v>27</v>
      </c>
      <c r="M138" s="29"/>
    </row>
    <row r="139" spans="1:13" ht="38.25" customHeight="1" x14ac:dyDescent="0.2">
      <c r="A139" s="21" t="s">
        <v>77</v>
      </c>
      <c r="B139" s="18" t="s">
        <v>76</v>
      </c>
      <c r="C139" s="19"/>
      <c r="D139" s="19"/>
      <c r="E139" s="20"/>
      <c r="F139" s="22" t="s">
        <v>9</v>
      </c>
      <c r="G139" s="23"/>
      <c r="H139" s="24">
        <v>4.2699999999999996</v>
      </c>
      <c r="I139" s="25">
        <v>4.62</v>
      </c>
      <c r="J139" s="26">
        <v>20.082999999999998</v>
      </c>
      <c r="K139" s="27"/>
      <c r="L139" s="28">
        <v>137</v>
      </c>
      <c r="M139" s="29"/>
    </row>
    <row r="140" spans="1:13" ht="36" customHeight="1" x14ac:dyDescent="0.2">
      <c r="A140" s="21" t="s">
        <v>75</v>
      </c>
      <c r="B140" s="18" t="s">
        <v>74</v>
      </c>
      <c r="C140" s="19"/>
      <c r="D140" s="19"/>
      <c r="E140" s="20"/>
      <c r="F140" s="22">
        <v>90</v>
      </c>
      <c r="G140" s="23"/>
      <c r="H140" s="24">
        <v>12.151999999999999</v>
      </c>
      <c r="I140" s="25">
        <v>15.44</v>
      </c>
      <c r="J140" s="26">
        <v>6.53</v>
      </c>
      <c r="K140" s="27"/>
      <c r="L140" s="28">
        <v>213</v>
      </c>
      <c r="M140" s="29"/>
    </row>
    <row r="141" spans="1:13" ht="39.75" customHeight="1" x14ac:dyDescent="0.2">
      <c r="A141" s="21" t="s">
        <v>73</v>
      </c>
      <c r="B141" s="18" t="s">
        <v>72</v>
      </c>
      <c r="C141" s="19"/>
      <c r="D141" s="19"/>
      <c r="E141" s="20"/>
      <c r="F141" s="22">
        <v>150</v>
      </c>
      <c r="G141" s="23"/>
      <c r="H141" s="24">
        <v>6.6219999999999999</v>
      </c>
      <c r="I141" s="25">
        <v>5.399</v>
      </c>
      <c r="J141" s="26">
        <v>40.875</v>
      </c>
      <c r="K141" s="27"/>
      <c r="L141" s="28">
        <v>239</v>
      </c>
      <c r="M141" s="29"/>
    </row>
    <row r="142" spans="1:13" ht="39.75" customHeight="1" x14ac:dyDescent="0.2">
      <c r="A142" s="21" t="s">
        <v>5</v>
      </c>
      <c r="B142" s="18" t="s">
        <v>4</v>
      </c>
      <c r="C142" s="19"/>
      <c r="D142" s="19"/>
      <c r="E142" s="20"/>
      <c r="F142" s="22">
        <v>200</v>
      </c>
      <c r="G142" s="23"/>
      <c r="H142" s="24">
        <v>0.125</v>
      </c>
      <c r="I142" s="25">
        <v>0.05</v>
      </c>
      <c r="J142" s="26">
        <v>24.876999999999999</v>
      </c>
      <c r="K142" s="27"/>
      <c r="L142" s="28">
        <v>100</v>
      </c>
      <c r="M142" s="29"/>
    </row>
    <row r="143" spans="1:13" ht="19.5" customHeight="1" x14ac:dyDescent="0.2">
      <c r="A143" s="21"/>
      <c r="B143" s="18" t="s">
        <v>3</v>
      </c>
      <c r="C143" s="19"/>
      <c r="D143" s="19"/>
      <c r="E143" s="20"/>
      <c r="F143" s="22">
        <v>40</v>
      </c>
      <c r="G143" s="23"/>
      <c r="H143" s="24">
        <v>2</v>
      </c>
      <c r="I143" s="25">
        <v>0.4</v>
      </c>
      <c r="J143" s="26">
        <v>18</v>
      </c>
      <c r="K143" s="27"/>
      <c r="L143" s="28">
        <v>84</v>
      </c>
      <c r="M143" s="29"/>
    </row>
    <row r="144" spans="1:13" s="83" customFormat="1" x14ac:dyDescent="0.2">
      <c r="A144" s="37" t="s">
        <v>2</v>
      </c>
      <c r="B144" s="38"/>
      <c r="C144" s="38"/>
      <c r="D144" s="38"/>
      <c r="E144" s="39"/>
      <c r="F144" s="73">
        <v>750</v>
      </c>
      <c r="G144" s="79"/>
      <c r="H144" s="84">
        <f>H143+H142+H141+H140+H139+H138</f>
        <v>25.623999999999999</v>
      </c>
      <c r="I144" s="41">
        <f>I143+I142+I141+I140+I139+I138</f>
        <v>26.562000000000001</v>
      </c>
      <c r="J144" s="81">
        <f>J143+J142+J141+J140+J139+J138</f>
        <v>115.381</v>
      </c>
      <c r="K144" s="82"/>
      <c r="L144" s="43">
        <f>L143+L142+L141+L140+L139+L138</f>
        <v>800</v>
      </c>
      <c r="M144" s="44"/>
    </row>
    <row r="145" spans="1:13" x14ac:dyDescent="0.2">
      <c r="A145" s="36"/>
      <c r="B145" s="37" t="s">
        <v>1</v>
      </c>
      <c r="C145" s="38"/>
      <c r="D145" s="38"/>
      <c r="E145" s="39"/>
      <c r="F145" s="40">
        <v>1260</v>
      </c>
      <c r="G145" s="40"/>
      <c r="H145" s="41">
        <f>H144+H136</f>
        <v>40.707000000000001</v>
      </c>
      <c r="I145" s="41">
        <f>I144+I136</f>
        <v>42.486000000000004</v>
      </c>
      <c r="J145" s="41">
        <f>J144+J136</f>
        <v>196.3</v>
      </c>
      <c r="K145" s="41"/>
      <c r="L145" s="43">
        <f>L144+L136</f>
        <v>1326</v>
      </c>
      <c r="M145" s="44"/>
    </row>
    <row r="146" spans="1:13" x14ac:dyDescent="0.2">
      <c r="A146" s="15" t="s">
        <v>71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7"/>
    </row>
    <row r="147" spans="1:13" x14ac:dyDescent="0.2">
      <c r="A147" s="15" t="s">
        <v>141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7"/>
    </row>
    <row r="148" spans="1:13" ht="30.75" customHeight="1" x14ac:dyDescent="0.2">
      <c r="A148" s="21" t="s">
        <v>22</v>
      </c>
      <c r="B148" s="18" t="s">
        <v>70</v>
      </c>
      <c r="C148" s="19"/>
      <c r="D148" s="19"/>
      <c r="E148" s="20"/>
      <c r="F148" s="22">
        <v>120</v>
      </c>
      <c r="G148" s="23"/>
      <c r="H148" s="24">
        <v>0.48</v>
      </c>
      <c r="I148" s="25">
        <v>0.48</v>
      </c>
      <c r="J148" s="26">
        <v>11.76</v>
      </c>
      <c r="K148" s="27"/>
      <c r="L148" s="28">
        <v>53</v>
      </c>
      <c r="M148" s="29"/>
    </row>
    <row r="149" spans="1:13" ht="42" customHeight="1" x14ac:dyDescent="0.2">
      <c r="A149" s="21" t="s">
        <v>20</v>
      </c>
      <c r="B149" s="18" t="s">
        <v>19</v>
      </c>
      <c r="C149" s="19"/>
      <c r="D149" s="19"/>
      <c r="E149" s="20"/>
      <c r="F149" s="7" t="s">
        <v>18</v>
      </c>
      <c r="G149" s="6"/>
      <c r="H149" s="24">
        <v>6.94</v>
      </c>
      <c r="I149" s="25">
        <v>8.16</v>
      </c>
      <c r="J149" s="26">
        <v>11.33</v>
      </c>
      <c r="K149" s="27"/>
      <c r="L149" s="28">
        <v>147</v>
      </c>
      <c r="M149" s="29"/>
    </row>
    <row r="150" spans="1:13" ht="36" customHeight="1" x14ac:dyDescent="0.2">
      <c r="A150" s="21" t="s">
        <v>17</v>
      </c>
      <c r="B150" s="18" t="s">
        <v>16</v>
      </c>
      <c r="C150" s="19"/>
      <c r="D150" s="19"/>
      <c r="E150" s="20"/>
      <c r="F150" s="7" t="s">
        <v>6</v>
      </c>
      <c r="G150" s="6"/>
      <c r="H150" s="24">
        <v>6.3490000000000002</v>
      </c>
      <c r="I150" s="25">
        <v>6.7960000000000003</v>
      </c>
      <c r="J150" s="26">
        <v>28.524999999999999</v>
      </c>
      <c r="K150" s="27"/>
      <c r="L150" s="28">
        <v>201</v>
      </c>
      <c r="M150" s="29"/>
    </row>
    <row r="151" spans="1:13" ht="30.75" customHeight="1" x14ac:dyDescent="0.2">
      <c r="A151" s="21" t="s">
        <v>15</v>
      </c>
      <c r="B151" s="18" t="s">
        <v>14</v>
      </c>
      <c r="C151" s="19"/>
      <c r="D151" s="19"/>
      <c r="E151" s="20"/>
      <c r="F151" s="22">
        <v>200</v>
      </c>
      <c r="G151" s="23"/>
      <c r="H151" s="24">
        <v>0.44</v>
      </c>
      <c r="I151" s="25">
        <v>0.02</v>
      </c>
      <c r="J151" s="26">
        <v>19.059999999999999</v>
      </c>
      <c r="K151" s="27"/>
      <c r="L151" s="28">
        <v>78</v>
      </c>
      <c r="M151" s="29"/>
    </row>
    <row r="152" spans="1:13" ht="18" customHeight="1" x14ac:dyDescent="0.2">
      <c r="A152" s="21"/>
      <c r="B152" s="18" t="s">
        <v>3</v>
      </c>
      <c r="C152" s="19"/>
      <c r="D152" s="19"/>
      <c r="E152" s="20"/>
      <c r="F152" s="22">
        <v>25</v>
      </c>
      <c r="G152" s="23"/>
      <c r="H152" s="24">
        <v>1.25</v>
      </c>
      <c r="I152" s="25">
        <v>0.25</v>
      </c>
      <c r="J152" s="26">
        <v>11.25</v>
      </c>
      <c r="K152" s="27"/>
      <c r="L152" s="28">
        <v>52</v>
      </c>
      <c r="M152" s="29"/>
    </row>
    <row r="153" spans="1:13" s="83" customFormat="1" x14ac:dyDescent="0.2">
      <c r="A153" s="37" t="s">
        <v>2</v>
      </c>
      <c r="B153" s="38"/>
      <c r="C153" s="38"/>
      <c r="D153" s="38"/>
      <c r="E153" s="39"/>
      <c r="F153" s="73">
        <v>545</v>
      </c>
      <c r="G153" s="79"/>
      <c r="H153" s="84">
        <f>H152+H151+H150+H149+H148</f>
        <v>15.459</v>
      </c>
      <c r="I153" s="41">
        <f>I152+I151+I150+I149+I148</f>
        <v>15.706000000000001</v>
      </c>
      <c r="J153" s="81">
        <f>J152+J151+J150+J149+J148</f>
        <v>81.924999999999997</v>
      </c>
      <c r="K153" s="82"/>
      <c r="L153" s="43">
        <f>L152+L151+L150+L149+L148</f>
        <v>531</v>
      </c>
      <c r="M153" s="44"/>
    </row>
    <row r="154" spans="1:13" s="83" customFormat="1" x14ac:dyDescent="0.2">
      <c r="A154" s="15" t="s">
        <v>142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7"/>
    </row>
    <row r="155" spans="1:13" ht="36.75" customHeight="1" x14ac:dyDescent="0.2">
      <c r="A155" s="21" t="s">
        <v>22</v>
      </c>
      <c r="B155" s="18" t="s">
        <v>21</v>
      </c>
      <c r="C155" s="19"/>
      <c r="D155" s="19"/>
      <c r="E155" s="20"/>
      <c r="F155" s="22">
        <v>120</v>
      </c>
      <c r="G155" s="23"/>
      <c r="H155" s="24">
        <v>0.48</v>
      </c>
      <c r="I155" s="25">
        <v>0.48</v>
      </c>
      <c r="J155" s="26">
        <v>26.74</v>
      </c>
      <c r="K155" s="27"/>
      <c r="L155" s="28">
        <v>113</v>
      </c>
      <c r="M155" s="29"/>
    </row>
    <row r="156" spans="1:13" ht="37.5" customHeight="1" x14ac:dyDescent="0.2">
      <c r="A156" s="21" t="s">
        <v>69</v>
      </c>
      <c r="B156" s="18" t="s">
        <v>68</v>
      </c>
      <c r="C156" s="19"/>
      <c r="D156" s="19"/>
      <c r="E156" s="20"/>
      <c r="F156" s="22">
        <v>60</v>
      </c>
      <c r="G156" s="23"/>
      <c r="H156" s="24">
        <v>0.59399999999999997</v>
      </c>
      <c r="I156" s="25">
        <v>8.4000000000000005E-2</v>
      </c>
      <c r="J156" s="26">
        <v>5.2720000000000002</v>
      </c>
      <c r="K156" s="27"/>
      <c r="L156" s="28">
        <v>24</v>
      </c>
      <c r="M156" s="29"/>
    </row>
    <row r="157" spans="1:13" ht="30.75" customHeight="1" x14ac:dyDescent="0.2">
      <c r="A157" s="21" t="s">
        <v>67</v>
      </c>
      <c r="B157" s="18" t="s">
        <v>66</v>
      </c>
      <c r="C157" s="19"/>
      <c r="D157" s="19"/>
      <c r="E157" s="20"/>
      <c r="F157" s="34">
        <v>200</v>
      </c>
      <c r="G157" s="35"/>
      <c r="H157" s="24">
        <v>1.885</v>
      </c>
      <c r="I157" s="25">
        <v>1.9079999999999999</v>
      </c>
      <c r="J157" s="26">
        <v>10.32</v>
      </c>
      <c r="K157" s="27"/>
      <c r="L157" s="28">
        <v>66</v>
      </c>
      <c r="M157" s="29"/>
    </row>
    <row r="158" spans="1:13" ht="29.25" customHeight="1" x14ac:dyDescent="0.2">
      <c r="A158" s="21" t="s">
        <v>65</v>
      </c>
      <c r="B158" s="18" t="s">
        <v>64</v>
      </c>
      <c r="C158" s="19"/>
      <c r="D158" s="19"/>
      <c r="E158" s="20"/>
      <c r="F158" s="22">
        <v>90</v>
      </c>
      <c r="G158" s="23"/>
      <c r="H158" s="24">
        <v>15.364000000000001</v>
      </c>
      <c r="I158" s="25">
        <v>16.157</v>
      </c>
      <c r="J158" s="26">
        <v>0.29499999999999998</v>
      </c>
      <c r="K158" s="27"/>
      <c r="L158" s="28">
        <v>208</v>
      </c>
      <c r="M158" s="29"/>
    </row>
    <row r="159" spans="1:13" ht="32.25" customHeight="1" x14ac:dyDescent="0.2">
      <c r="A159" s="21" t="s">
        <v>63</v>
      </c>
      <c r="B159" s="18" t="s">
        <v>62</v>
      </c>
      <c r="C159" s="19"/>
      <c r="D159" s="19"/>
      <c r="E159" s="20"/>
      <c r="F159" s="22">
        <v>75</v>
      </c>
      <c r="G159" s="23"/>
      <c r="H159" s="24">
        <v>1.7849999999999999</v>
      </c>
      <c r="I159" s="25">
        <v>1.907</v>
      </c>
      <c r="J159" s="26">
        <v>12.04</v>
      </c>
      <c r="K159" s="27"/>
      <c r="L159" s="28">
        <v>72</v>
      </c>
      <c r="M159" s="29"/>
    </row>
    <row r="160" spans="1:13" ht="35.25" customHeight="1" x14ac:dyDescent="0.2">
      <c r="A160" s="21" t="s">
        <v>61</v>
      </c>
      <c r="B160" s="18" t="s">
        <v>60</v>
      </c>
      <c r="C160" s="19"/>
      <c r="D160" s="19"/>
      <c r="E160" s="20"/>
      <c r="F160" s="22">
        <v>75</v>
      </c>
      <c r="G160" s="23"/>
      <c r="H160" s="24">
        <v>1.627</v>
      </c>
      <c r="I160" s="25">
        <v>1.53</v>
      </c>
      <c r="J160" s="26">
        <v>12.234999999999999</v>
      </c>
      <c r="K160" s="27"/>
      <c r="L160" s="28">
        <v>69</v>
      </c>
      <c r="M160" s="29"/>
    </row>
    <row r="161" spans="1:13" ht="42.75" customHeight="1" x14ac:dyDescent="0.2">
      <c r="A161" s="21" t="s">
        <v>59</v>
      </c>
      <c r="B161" s="18" t="s">
        <v>58</v>
      </c>
      <c r="C161" s="19"/>
      <c r="D161" s="19"/>
      <c r="E161" s="20"/>
      <c r="F161" s="7">
        <v>200</v>
      </c>
      <c r="G161" s="6"/>
      <c r="H161" s="24">
        <v>0.21</v>
      </c>
      <c r="I161" s="25">
        <v>0.05</v>
      </c>
      <c r="J161" s="26">
        <v>15.02</v>
      </c>
      <c r="K161" s="27"/>
      <c r="L161" s="28">
        <v>61</v>
      </c>
      <c r="M161" s="29"/>
    </row>
    <row r="162" spans="1:13" ht="17.25" customHeight="1" x14ac:dyDescent="0.2">
      <c r="A162" s="21"/>
      <c r="B162" s="18" t="s">
        <v>3</v>
      </c>
      <c r="C162" s="19"/>
      <c r="D162" s="19"/>
      <c r="E162" s="20"/>
      <c r="F162" s="22">
        <v>40</v>
      </c>
      <c r="G162" s="23"/>
      <c r="H162" s="24">
        <v>2</v>
      </c>
      <c r="I162" s="25">
        <v>0.4</v>
      </c>
      <c r="J162" s="26">
        <v>18</v>
      </c>
      <c r="K162" s="27"/>
      <c r="L162" s="28">
        <v>84</v>
      </c>
      <c r="M162" s="29"/>
    </row>
    <row r="163" spans="1:13" s="83" customFormat="1" x14ac:dyDescent="0.2">
      <c r="A163" s="37" t="s">
        <v>2</v>
      </c>
      <c r="B163" s="38"/>
      <c r="C163" s="38"/>
      <c r="D163" s="38"/>
      <c r="E163" s="39"/>
      <c r="F163" s="73">
        <v>860</v>
      </c>
      <c r="G163" s="79"/>
      <c r="H163" s="84">
        <f>H155+H156+H157+H158+H159+H160+H161+H162</f>
        <v>23.945</v>
      </c>
      <c r="I163" s="41">
        <f>I155+I156+I157+I158+I159+I160+I161+I162</f>
        <v>22.516000000000002</v>
      </c>
      <c r="J163" s="81">
        <f>J155+J156+J157+J158+J159+J160+J161+J162</f>
        <v>99.921999999999997</v>
      </c>
      <c r="K163" s="82"/>
      <c r="L163" s="43">
        <f>L155+L156+L157+L158+L159+L160+L161+L162</f>
        <v>697</v>
      </c>
      <c r="M163" s="44"/>
    </row>
    <row r="164" spans="1:13" ht="15" customHeight="1" x14ac:dyDescent="0.2">
      <c r="A164" s="37" t="s">
        <v>1</v>
      </c>
      <c r="B164" s="38"/>
      <c r="C164" s="38"/>
      <c r="D164" s="38"/>
      <c r="E164" s="39"/>
      <c r="F164" s="40">
        <v>1405</v>
      </c>
      <c r="G164" s="40"/>
      <c r="H164" s="41">
        <f>H163+H153</f>
        <v>39.403999999999996</v>
      </c>
      <c r="I164" s="41">
        <f>I163+I153</f>
        <v>38.222000000000001</v>
      </c>
      <c r="J164" s="41">
        <f>J163+J153</f>
        <v>181.84699999999998</v>
      </c>
      <c r="K164" s="41"/>
      <c r="L164" s="43">
        <f>L163+L153</f>
        <v>1228</v>
      </c>
      <c r="M164" s="44"/>
    </row>
    <row r="165" spans="1:13" x14ac:dyDescent="0.2">
      <c r="A165" s="15" t="s">
        <v>57</v>
      </c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7"/>
    </row>
    <row r="166" spans="1:13" s="83" customFormat="1" x14ac:dyDescent="0.2">
      <c r="A166" s="15" t="s">
        <v>141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7"/>
    </row>
    <row r="167" spans="1:13" ht="23.25" customHeight="1" x14ac:dyDescent="0.2">
      <c r="A167" s="21" t="s">
        <v>22</v>
      </c>
      <c r="B167" s="18" t="s">
        <v>56</v>
      </c>
      <c r="C167" s="19"/>
      <c r="D167" s="19"/>
      <c r="E167" s="20"/>
      <c r="F167" s="22">
        <v>120</v>
      </c>
      <c r="G167" s="23"/>
      <c r="H167" s="24">
        <v>0.48</v>
      </c>
      <c r="I167" s="25">
        <v>0.48</v>
      </c>
      <c r="J167" s="26">
        <v>11.76</v>
      </c>
      <c r="K167" s="27"/>
      <c r="L167" s="28">
        <v>53</v>
      </c>
      <c r="M167" s="29"/>
    </row>
    <row r="168" spans="1:13" ht="23.25" customHeight="1" x14ac:dyDescent="0.2">
      <c r="A168" s="21" t="s">
        <v>55</v>
      </c>
      <c r="B168" s="18" t="s">
        <v>54</v>
      </c>
      <c r="C168" s="19"/>
      <c r="D168" s="19"/>
      <c r="E168" s="20"/>
      <c r="F168" s="22">
        <v>10</v>
      </c>
      <c r="G168" s="23"/>
      <c r="H168" s="24">
        <v>7.3</v>
      </c>
      <c r="I168" s="25">
        <v>7.55</v>
      </c>
      <c r="J168" s="26">
        <v>0.08</v>
      </c>
      <c r="K168" s="27"/>
      <c r="L168" s="28">
        <v>97</v>
      </c>
      <c r="M168" s="29"/>
    </row>
    <row r="169" spans="1:13" ht="37.5" customHeight="1" x14ac:dyDescent="0.2">
      <c r="A169" s="21" t="s">
        <v>17</v>
      </c>
      <c r="B169" s="18" t="s">
        <v>53</v>
      </c>
      <c r="C169" s="19"/>
      <c r="D169" s="19"/>
      <c r="E169" s="20"/>
      <c r="F169" s="47" t="s">
        <v>6</v>
      </c>
      <c r="G169" s="48"/>
      <c r="H169" s="24">
        <v>5.9530000000000003</v>
      </c>
      <c r="I169" s="25">
        <v>7.6130000000000004</v>
      </c>
      <c r="J169" s="26">
        <v>42.780999999999999</v>
      </c>
      <c r="K169" s="27"/>
      <c r="L169" s="28">
        <v>263</v>
      </c>
      <c r="M169" s="29"/>
    </row>
    <row r="170" spans="1:13" ht="21" customHeight="1" x14ac:dyDescent="0.2">
      <c r="A170" s="21" t="s">
        <v>52</v>
      </c>
      <c r="B170" s="18" t="s">
        <v>51</v>
      </c>
      <c r="C170" s="19"/>
      <c r="D170" s="19"/>
      <c r="E170" s="20"/>
      <c r="F170" s="7">
        <v>200</v>
      </c>
      <c r="G170" s="6"/>
      <c r="H170" s="24">
        <v>0.1</v>
      </c>
      <c r="I170" s="25">
        <v>0.25</v>
      </c>
      <c r="J170" s="26">
        <v>0.02</v>
      </c>
      <c r="K170" s="27"/>
      <c r="L170" s="28">
        <v>3</v>
      </c>
      <c r="M170" s="29"/>
    </row>
    <row r="171" spans="1:13" ht="20.25" customHeight="1" x14ac:dyDescent="0.2">
      <c r="A171" s="21"/>
      <c r="B171" s="18" t="s">
        <v>3</v>
      </c>
      <c r="C171" s="19"/>
      <c r="D171" s="19"/>
      <c r="E171" s="20"/>
      <c r="F171" s="22">
        <v>25</v>
      </c>
      <c r="G171" s="23"/>
      <c r="H171" s="24">
        <v>1.25</v>
      </c>
      <c r="I171" s="25">
        <v>0.25</v>
      </c>
      <c r="J171" s="26">
        <v>11.25</v>
      </c>
      <c r="K171" s="27"/>
      <c r="L171" s="28">
        <v>52</v>
      </c>
      <c r="M171" s="29"/>
    </row>
    <row r="172" spans="1:13" s="83" customFormat="1" x14ac:dyDescent="0.2">
      <c r="A172" s="37" t="s">
        <v>2</v>
      </c>
      <c r="B172" s="38"/>
      <c r="C172" s="38"/>
      <c r="D172" s="38"/>
      <c r="E172" s="39"/>
      <c r="F172" s="73">
        <v>510</v>
      </c>
      <c r="G172" s="79"/>
      <c r="H172" s="84">
        <f>H171+H170+H169+H168+H167</f>
        <v>15.083000000000002</v>
      </c>
      <c r="I172" s="41">
        <f>I171+I170+I169+I168+I167</f>
        <v>16.143000000000001</v>
      </c>
      <c r="J172" s="81">
        <f>J171+J170+J169+J168+J167</f>
        <v>65.891000000000005</v>
      </c>
      <c r="K172" s="82"/>
      <c r="L172" s="43">
        <f>L171+L170+L169+L168+L167</f>
        <v>468</v>
      </c>
      <c r="M172" s="44"/>
    </row>
    <row r="173" spans="1:13" s="83" customFormat="1" x14ac:dyDescent="0.2">
      <c r="A173" s="15" t="s">
        <v>142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7"/>
    </row>
    <row r="174" spans="1:13" ht="45.75" customHeight="1" x14ac:dyDescent="0.2">
      <c r="A174" s="21" t="s">
        <v>50</v>
      </c>
      <c r="B174" s="18" t="s">
        <v>49</v>
      </c>
      <c r="C174" s="19"/>
      <c r="D174" s="19"/>
      <c r="E174" s="20"/>
      <c r="F174" s="22">
        <v>60</v>
      </c>
      <c r="G174" s="23"/>
      <c r="H174" s="24">
        <v>0.93100000000000005</v>
      </c>
      <c r="I174" s="25">
        <v>3.0510000000000002</v>
      </c>
      <c r="J174" s="26">
        <v>9.1050000000000004</v>
      </c>
      <c r="K174" s="27"/>
      <c r="L174" s="28">
        <v>68</v>
      </c>
      <c r="M174" s="29"/>
    </row>
    <row r="175" spans="1:13" ht="39" customHeight="1" x14ac:dyDescent="0.2">
      <c r="A175" s="21" t="s">
        <v>11</v>
      </c>
      <c r="B175" s="18" t="s">
        <v>10</v>
      </c>
      <c r="C175" s="19"/>
      <c r="D175" s="19"/>
      <c r="E175" s="20"/>
      <c r="F175" s="22" t="s">
        <v>9</v>
      </c>
      <c r="G175" s="23"/>
      <c r="H175" s="24">
        <v>2.97</v>
      </c>
      <c r="I175" s="25">
        <v>3.7629999999999999</v>
      </c>
      <c r="J175" s="26">
        <v>20.847999999999999</v>
      </c>
      <c r="K175" s="27"/>
      <c r="L175" s="28">
        <v>126</v>
      </c>
      <c r="M175" s="29"/>
    </row>
    <row r="176" spans="1:13" ht="25.5" x14ac:dyDescent="0.2">
      <c r="A176" s="21" t="s">
        <v>46</v>
      </c>
      <c r="B176" s="18" t="s">
        <v>140</v>
      </c>
      <c r="C176" s="19"/>
      <c r="D176" s="19"/>
      <c r="E176" s="20"/>
      <c r="F176" s="7" t="s">
        <v>45</v>
      </c>
      <c r="G176" s="6"/>
      <c r="H176" s="24">
        <v>18.754999999999999</v>
      </c>
      <c r="I176" s="25">
        <v>19.670000000000002</v>
      </c>
      <c r="J176" s="26">
        <v>20.094999999999999</v>
      </c>
      <c r="K176" s="27"/>
      <c r="L176" s="28">
        <v>332</v>
      </c>
      <c r="M176" s="29"/>
    </row>
    <row r="177" spans="1:13" ht="36" customHeight="1" x14ac:dyDescent="0.2">
      <c r="A177" s="21" t="s">
        <v>44</v>
      </c>
      <c r="B177" s="18" t="s">
        <v>43</v>
      </c>
      <c r="C177" s="19"/>
      <c r="D177" s="19"/>
      <c r="E177" s="20"/>
      <c r="F177" s="7">
        <v>200</v>
      </c>
      <c r="G177" s="6"/>
      <c r="H177" s="24">
        <v>0.44</v>
      </c>
      <c r="I177" s="25">
        <v>0.02</v>
      </c>
      <c r="J177" s="26">
        <v>31.76</v>
      </c>
      <c r="K177" s="27"/>
      <c r="L177" s="28">
        <v>129</v>
      </c>
      <c r="M177" s="29"/>
    </row>
    <row r="178" spans="1:13" ht="18.75" customHeight="1" x14ac:dyDescent="0.2">
      <c r="A178" s="21"/>
      <c r="B178" s="18" t="s">
        <v>3</v>
      </c>
      <c r="C178" s="19"/>
      <c r="D178" s="19"/>
      <c r="E178" s="20"/>
      <c r="F178" s="22">
        <v>40</v>
      </c>
      <c r="G178" s="23"/>
      <c r="H178" s="24">
        <v>2</v>
      </c>
      <c r="I178" s="25">
        <v>0.4</v>
      </c>
      <c r="J178" s="26">
        <v>18</v>
      </c>
      <c r="K178" s="27"/>
      <c r="L178" s="28">
        <v>84</v>
      </c>
      <c r="M178" s="29"/>
    </row>
    <row r="179" spans="1:13" s="83" customFormat="1" x14ac:dyDescent="0.2">
      <c r="A179" s="37" t="s">
        <v>2</v>
      </c>
      <c r="B179" s="38"/>
      <c r="C179" s="38"/>
      <c r="D179" s="38"/>
      <c r="E179" s="39"/>
      <c r="F179" s="73">
        <v>710</v>
      </c>
      <c r="G179" s="79"/>
      <c r="H179" s="84">
        <f>H178+H177+H176+H175+H174</f>
        <v>25.096</v>
      </c>
      <c r="I179" s="41">
        <f>I178+I177+I176+I175+I174</f>
        <v>26.904000000000003</v>
      </c>
      <c r="J179" s="81">
        <f>J178+J177+J176+J175+J174</f>
        <v>99.808000000000007</v>
      </c>
      <c r="K179" s="82"/>
      <c r="L179" s="43">
        <f>L178+L177+L176+L175+L174</f>
        <v>739</v>
      </c>
      <c r="M179" s="44"/>
    </row>
    <row r="180" spans="1:13" x14ac:dyDescent="0.2">
      <c r="A180" s="36"/>
      <c r="B180" s="37" t="s">
        <v>1</v>
      </c>
      <c r="C180" s="38"/>
      <c r="D180" s="38"/>
      <c r="E180" s="39"/>
      <c r="F180" s="40">
        <v>1220</v>
      </c>
      <c r="G180" s="40"/>
      <c r="H180" s="41">
        <f>H179+H172</f>
        <v>40.179000000000002</v>
      </c>
      <c r="I180" s="41">
        <f>I179+I172</f>
        <v>43.047000000000004</v>
      </c>
      <c r="J180" s="41">
        <f>J179+J172</f>
        <v>165.69900000000001</v>
      </c>
      <c r="K180" s="41"/>
      <c r="L180" s="43">
        <f>L179+L172</f>
        <v>1207</v>
      </c>
      <c r="M180" s="44"/>
    </row>
    <row r="181" spans="1:13" x14ac:dyDescent="0.2">
      <c r="A181" s="66" t="s">
        <v>42</v>
      </c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8"/>
    </row>
    <row r="182" spans="1:13" s="83" customFormat="1" x14ac:dyDescent="0.2">
      <c r="A182" s="15" t="s">
        <v>143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7"/>
    </row>
    <row r="183" spans="1:13" ht="25.5" customHeight="1" x14ac:dyDescent="0.2">
      <c r="A183" s="21" t="s">
        <v>22</v>
      </c>
      <c r="B183" s="18" t="s">
        <v>41</v>
      </c>
      <c r="C183" s="19"/>
      <c r="D183" s="19"/>
      <c r="E183" s="20"/>
      <c r="F183" s="22">
        <v>120</v>
      </c>
      <c r="G183" s="23"/>
      <c r="H183" s="24">
        <v>0.48</v>
      </c>
      <c r="I183" s="25">
        <v>0.48</v>
      </c>
      <c r="J183" s="26">
        <v>11.76</v>
      </c>
      <c r="K183" s="27"/>
      <c r="L183" s="28">
        <v>53</v>
      </c>
      <c r="M183" s="29"/>
    </row>
    <row r="184" spans="1:13" ht="23.25" customHeight="1" x14ac:dyDescent="0.2">
      <c r="A184" s="21" t="s">
        <v>40</v>
      </c>
      <c r="B184" s="18" t="s">
        <v>39</v>
      </c>
      <c r="C184" s="19"/>
      <c r="D184" s="19"/>
      <c r="E184" s="20"/>
      <c r="F184" s="22">
        <v>10</v>
      </c>
      <c r="G184" s="23"/>
      <c r="H184" s="24">
        <v>6.33</v>
      </c>
      <c r="I184" s="25">
        <v>6.266</v>
      </c>
      <c r="J184" s="9">
        <v>0.4</v>
      </c>
      <c r="K184" s="10"/>
      <c r="L184" s="28">
        <v>83</v>
      </c>
      <c r="M184" s="29"/>
    </row>
    <row r="185" spans="1:13" ht="38.25" customHeight="1" x14ac:dyDescent="0.2">
      <c r="A185" s="21" t="s">
        <v>17</v>
      </c>
      <c r="B185" s="18" t="s">
        <v>38</v>
      </c>
      <c r="C185" s="19"/>
      <c r="D185" s="19"/>
      <c r="E185" s="20"/>
      <c r="F185" s="7" t="s">
        <v>6</v>
      </c>
      <c r="G185" s="6"/>
      <c r="H185" s="24">
        <v>6.7030000000000003</v>
      </c>
      <c r="I185" s="25">
        <v>8.7880000000000003</v>
      </c>
      <c r="J185" s="26">
        <v>33.069000000000003</v>
      </c>
      <c r="K185" s="27"/>
      <c r="L185" s="28">
        <v>238</v>
      </c>
      <c r="M185" s="29"/>
    </row>
    <row r="186" spans="1:13" ht="23.25" customHeight="1" x14ac:dyDescent="0.2">
      <c r="A186" s="21" t="s">
        <v>37</v>
      </c>
      <c r="B186" s="18" t="s">
        <v>36</v>
      </c>
      <c r="C186" s="19"/>
      <c r="D186" s="19"/>
      <c r="E186" s="20"/>
      <c r="F186" s="22">
        <v>200</v>
      </c>
      <c r="G186" s="23"/>
      <c r="H186" s="24">
        <v>0.32</v>
      </c>
      <c r="I186" s="25">
        <v>0.14000000000000001</v>
      </c>
      <c r="J186" s="26">
        <v>24.44</v>
      </c>
      <c r="K186" s="27"/>
      <c r="L186" s="28">
        <v>100</v>
      </c>
      <c r="M186" s="29"/>
    </row>
    <row r="187" spans="1:13" ht="26.25" customHeight="1" x14ac:dyDescent="0.2">
      <c r="A187" s="21"/>
      <c r="B187" s="18" t="s">
        <v>3</v>
      </c>
      <c r="C187" s="19"/>
      <c r="D187" s="19"/>
      <c r="E187" s="20"/>
      <c r="F187" s="22">
        <v>25</v>
      </c>
      <c r="G187" s="23"/>
      <c r="H187" s="24">
        <v>1.25</v>
      </c>
      <c r="I187" s="25">
        <v>0.25</v>
      </c>
      <c r="J187" s="26">
        <v>11.25</v>
      </c>
      <c r="K187" s="27"/>
      <c r="L187" s="28">
        <v>52</v>
      </c>
      <c r="M187" s="29"/>
    </row>
    <row r="188" spans="1:13" s="83" customFormat="1" x14ac:dyDescent="0.2">
      <c r="A188" s="37" t="s">
        <v>2</v>
      </c>
      <c r="B188" s="38"/>
      <c r="C188" s="38"/>
      <c r="D188" s="38"/>
      <c r="E188" s="39"/>
      <c r="F188" s="73">
        <v>510</v>
      </c>
      <c r="G188" s="79"/>
      <c r="H188" s="84">
        <f>H187+H186+H185+H184+H183</f>
        <v>15.083</v>
      </c>
      <c r="I188" s="41">
        <f>I187+I186+I185+I184+I183</f>
        <v>15.924000000000001</v>
      </c>
      <c r="J188" s="81">
        <f>J186+J187+J185+J184+J183</f>
        <v>80.919000000000011</v>
      </c>
      <c r="K188" s="82"/>
      <c r="L188" s="43">
        <f>L187+L186+L185+L184+L183</f>
        <v>526</v>
      </c>
      <c r="M188" s="44"/>
    </row>
    <row r="189" spans="1:13" s="83" customFormat="1" x14ac:dyDescent="0.2">
      <c r="A189" s="15" t="s">
        <v>142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7"/>
    </row>
    <row r="190" spans="1:13" x14ac:dyDescent="0.2">
      <c r="A190" s="21" t="s">
        <v>22</v>
      </c>
      <c r="B190" s="18" t="s">
        <v>35</v>
      </c>
      <c r="C190" s="19"/>
      <c r="D190" s="19"/>
      <c r="E190" s="20"/>
      <c r="F190" s="22">
        <v>120</v>
      </c>
      <c r="G190" s="23"/>
      <c r="H190" s="24">
        <v>0.48</v>
      </c>
      <c r="I190" s="25">
        <v>0.48</v>
      </c>
      <c r="J190" s="26">
        <v>11.76</v>
      </c>
      <c r="K190" s="27"/>
      <c r="L190" s="28">
        <v>53</v>
      </c>
      <c r="M190" s="29"/>
    </row>
    <row r="191" spans="1:13" ht="32.25" customHeight="1" x14ac:dyDescent="0.2">
      <c r="A191" s="21" t="s">
        <v>34</v>
      </c>
      <c r="B191" s="18" t="s">
        <v>33</v>
      </c>
      <c r="C191" s="19"/>
      <c r="D191" s="19"/>
      <c r="E191" s="20"/>
      <c r="F191" s="22">
        <v>60</v>
      </c>
      <c r="G191" s="23"/>
      <c r="H191" s="24">
        <v>0.86299999999999999</v>
      </c>
      <c r="I191" s="25">
        <v>3.0510000000000002</v>
      </c>
      <c r="J191" s="26">
        <v>9.1050000000000004</v>
      </c>
      <c r="K191" s="27"/>
      <c r="L191" s="28">
        <v>68</v>
      </c>
      <c r="M191" s="29"/>
    </row>
    <row r="192" spans="1:13" ht="36" customHeight="1" x14ac:dyDescent="0.2">
      <c r="A192" s="21" t="s">
        <v>32</v>
      </c>
      <c r="B192" s="18" t="s">
        <v>31</v>
      </c>
      <c r="C192" s="19"/>
      <c r="D192" s="19"/>
      <c r="E192" s="20"/>
      <c r="F192" s="47" t="s">
        <v>30</v>
      </c>
      <c r="G192" s="48"/>
      <c r="H192" s="24">
        <v>1.95</v>
      </c>
      <c r="I192" s="25">
        <v>2.95</v>
      </c>
      <c r="J192" s="26">
        <v>9.1199999999999992</v>
      </c>
      <c r="K192" s="27"/>
      <c r="L192" s="28">
        <v>71</v>
      </c>
      <c r="M192" s="29"/>
    </row>
    <row r="193" spans="1:13" ht="24" customHeight="1" x14ac:dyDescent="0.2">
      <c r="A193" s="21" t="s">
        <v>29</v>
      </c>
      <c r="B193" s="18" t="s">
        <v>28</v>
      </c>
      <c r="C193" s="19"/>
      <c r="D193" s="19"/>
      <c r="E193" s="20"/>
      <c r="F193" s="22">
        <v>90</v>
      </c>
      <c r="G193" s="23"/>
      <c r="H193" s="24">
        <v>14.397</v>
      </c>
      <c r="I193" s="25">
        <v>14.554</v>
      </c>
      <c r="J193" s="26">
        <v>6.58</v>
      </c>
      <c r="K193" s="27"/>
      <c r="L193" s="28">
        <v>214.2</v>
      </c>
      <c r="M193" s="29"/>
    </row>
    <row r="194" spans="1:13" ht="30" customHeight="1" x14ac:dyDescent="0.2">
      <c r="A194" s="21" t="s">
        <v>95</v>
      </c>
      <c r="B194" s="18" t="s">
        <v>94</v>
      </c>
      <c r="C194" s="19"/>
      <c r="D194" s="19"/>
      <c r="E194" s="20"/>
      <c r="F194" s="7" t="s">
        <v>6</v>
      </c>
      <c r="G194" s="6"/>
      <c r="H194" s="24">
        <v>3.0859999999999999</v>
      </c>
      <c r="I194" s="25">
        <v>2.7869999999999999</v>
      </c>
      <c r="J194" s="26">
        <v>21.690999999999999</v>
      </c>
      <c r="K194" s="27"/>
      <c r="L194" s="28">
        <v>124</v>
      </c>
      <c r="M194" s="29"/>
    </row>
    <row r="195" spans="1:13" ht="30" customHeight="1" x14ac:dyDescent="0.2">
      <c r="A195" s="21" t="s">
        <v>25</v>
      </c>
      <c r="B195" s="18" t="s">
        <v>24</v>
      </c>
      <c r="C195" s="19"/>
      <c r="D195" s="19"/>
      <c r="E195" s="20"/>
      <c r="F195" s="22">
        <v>200</v>
      </c>
      <c r="G195" s="23"/>
      <c r="H195" s="24">
        <v>0.21</v>
      </c>
      <c r="I195" s="25">
        <v>0.05</v>
      </c>
      <c r="J195" s="26">
        <v>15.02</v>
      </c>
      <c r="K195" s="27"/>
      <c r="L195" s="28">
        <v>61</v>
      </c>
      <c r="M195" s="29"/>
    </row>
    <row r="196" spans="1:13" ht="21" customHeight="1" x14ac:dyDescent="0.2">
      <c r="A196" s="21"/>
      <c r="B196" s="18" t="s">
        <v>3</v>
      </c>
      <c r="C196" s="19"/>
      <c r="D196" s="19"/>
      <c r="E196" s="20"/>
      <c r="F196" s="22">
        <v>40</v>
      </c>
      <c r="G196" s="23"/>
      <c r="H196" s="24">
        <v>2</v>
      </c>
      <c r="I196" s="25">
        <v>0.4</v>
      </c>
      <c r="J196" s="26">
        <v>18</v>
      </c>
      <c r="K196" s="27"/>
      <c r="L196" s="28">
        <v>84</v>
      </c>
      <c r="M196" s="29"/>
    </row>
    <row r="197" spans="1:13" s="83" customFormat="1" x14ac:dyDescent="0.2">
      <c r="A197" s="37" t="s">
        <v>2</v>
      </c>
      <c r="B197" s="38"/>
      <c r="C197" s="38"/>
      <c r="D197" s="38"/>
      <c r="E197" s="39"/>
      <c r="F197" s="73">
        <v>865</v>
      </c>
      <c r="G197" s="79"/>
      <c r="H197" s="84">
        <f>H190+H191+H192+H193+H194+H195+H196</f>
        <v>22.986000000000001</v>
      </c>
      <c r="I197" s="41">
        <f>I190+I191+I192+I193+I194+I195+I196</f>
        <v>24.271999999999998</v>
      </c>
      <c r="J197" s="81">
        <v>95.6</v>
      </c>
      <c r="K197" s="82"/>
      <c r="L197" s="43">
        <v>745</v>
      </c>
      <c r="M197" s="44"/>
    </row>
    <row r="198" spans="1:13" ht="18.75" customHeight="1" x14ac:dyDescent="0.2">
      <c r="A198" s="36"/>
      <c r="B198" s="37" t="s">
        <v>1</v>
      </c>
      <c r="C198" s="38"/>
      <c r="D198" s="38"/>
      <c r="E198" s="39"/>
      <c r="F198" s="40">
        <v>1375</v>
      </c>
      <c r="G198" s="40"/>
      <c r="H198" s="41">
        <f>H197+H188</f>
        <v>38.069000000000003</v>
      </c>
      <c r="I198" s="41">
        <f>I197+I188</f>
        <v>40.195999999999998</v>
      </c>
      <c r="J198" s="41">
        <f>J197+J188</f>
        <v>176.51900000000001</v>
      </c>
      <c r="K198" s="41"/>
      <c r="L198" s="43">
        <f>L197+L188</f>
        <v>1271</v>
      </c>
      <c r="M198" s="44"/>
    </row>
    <row r="199" spans="1:13" x14ac:dyDescent="0.2">
      <c r="A199" s="15" t="s">
        <v>23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7"/>
    </row>
    <row r="200" spans="1:13" s="83" customFormat="1" x14ac:dyDescent="0.2">
      <c r="A200" s="15" t="s">
        <v>141</v>
      </c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7"/>
    </row>
    <row r="201" spans="1:13" ht="36" customHeight="1" x14ac:dyDescent="0.2">
      <c r="A201" s="21" t="s">
        <v>22</v>
      </c>
      <c r="B201" s="18" t="s">
        <v>21</v>
      </c>
      <c r="C201" s="19"/>
      <c r="D201" s="19"/>
      <c r="E201" s="20"/>
      <c r="F201" s="22">
        <v>120</v>
      </c>
      <c r="G201" s="23"/>
      <c r="H201" s="24">
        <v>0.48</v>
      </c>
      <c r="I201" s="25">
        <v>0.48</v>
      </c>
      <c r="J201" s="26">
        <v>11.76</v>
      </c>
      <c r="K201" s="27"/>
      <c r="L201" s="28">
        <v>53</v>
      </c>
      <c r="M201" s="29"/>
    </row>
    <row r="202" spans="1:13" ht="36" customHeight="1" x14ac:dyDescent="0.2">
      <c r="A202" s="21" t="s">
        <v>20</v>
      </c>
      <c r="B202" s="18" t="s">
        <v>19</v>
      </c>
      <c r="C202" s="19"/>
      <c r="D202" s="19"/>
      <c r="E202" s="20"/>
      <c r="F202" s="7" t="s">
        <v>18</v>
      </c>
      <c r="G202" s="6"/>
      <c r="H202" s="24">
        <v>6.94</v>
      </c>
      <c r="I202" s="25">
        <v>8.16</v>
      </c>
      <c r="J202" s="26">
        <v>11.33</v>
      </c>
      <c r="K202" s="27"/>
      <c r="L202" s="28">
        <v>147</v>
      </c>
      <c r="M202" s="29"/>
    </row>
    <row r="203" spans="1:13" ht="38.25" customHeight="1" x14ac:dyDescent="0.2">
      <c r="A203" s="21" t="s">
        <v>17</v>
      </c>
      <c r="B203" s="18" t="s">
        <v>16</v>
      </c>
      <c r="C203" s="19"/>
      <c r="D203" s="19"/>
      <c r="E203" s="20"/>
      <c r="F203" s="7" t="s">
        <v>6</v>
      </c>
      <c r="G203" s="6"/>
      <c r="H203" s="24">
        <v>6.3490000000000002</v>
      </c>
      <c r="I203" s="25">
        <v>6.7960000000000003</v>
      </c>
      <c r="J203" s="26">
        <v>28.524999999999999</v>
      </c>
      <c r="K203" s="27"/>
      <c r="L203" s="28">
        <v>201</v>
      </c>
      <c r="M203" s="29"/>
    </row>
    <row r="204" spans="1:13" ht="35.25" customHeight="1" x14ac:dyDescent="0.2">
      <c r="A204" s="21" t="s">
        <v>15</v>
      </c>
      <c r="B204" s="18" t="s">
        <v>14</v>
      </c>
      <c r="C204" s="19"/>
      <c r="D204" s="19"/>
      <c r="E204" s="20"/>
      <c r="F204" s="22">
        <v>200</v>
      </c>
      <c r="G204" s="23"/>
      <c r="H204" s="24">
        <v>0.44</v>
      </c>
      <c r="I204" s="25">
        <v>0.02</v>
      </c>
      <c r="J204" s="26">
        <v>19.059999999999999</v>
      </c>
      <c r="K204" s="27"/>
      <c r="L204" s="28">
        <v>78</v>
      </c>
      <c r="M204" s="29"/>
    </row>
    <row r="205" spans="1:13" ht="21.75" customHeight="1" x14ac:dyDescent="0.2">
      <c r="A205" s="21"/>
      <c r="B205" s="18" t="s">
        <v>3</v>
      </c>
      <c r="C205" s="19"/>
      <c r="D205" s="19"/>
      <c r="E205" s="20"/>
      <c r="F205" s="22">
        <v>25</v>
      </c>
      <c r="G205" s="23"/>
      <c r="H205" s="24">
        <v>1.25</v>
      </c>
      <c r="I205" s="25">
        <v>0.25</v>
      </c>
      <c r="J205" s="26">
        <v>11.25</v>
      </c>
      <c r="K205" s="27"/>
      <c r="L205" s="28">
        <v>52</v>
      </c>
      <c r="M205" s="29"/>
    </row>
    <row r="206" spans="1:13" s="83" customFormat="1" x14ac:dyDescent="0.2">
      <c r="A206" s="37" t="s">
        <v>2</v>
      </c>
      <c r="B206" s="38"/>
      <c r="C206" s="38"/>
      <c r="D206" s="38"/>
      <c r="E206" s="39"/>
      <c r="F206" s="73">
        <v>545</v>
      </c>
      <c r="G206" s="79"/>
      <c r="H206" s="84">
        <f>H205+H204+H203+H202+H201</f>
        <v>15.459</v>
      </c>
      <c r="I206" s="41">
        <f>I205+I204+I203+I202+I201</f>
        <v>15.706000000000001</v>
      </c>
      <c r="J206" s="81">
        <f>J205+J204+J203+J202+J201</f>
        <v>81.924999999999997</v>
      </c>
      <c r="K206" s="82"/>
      <c r="L206" s="43">
        <f>L205+L204+L203+L202+L201</f>
        <v>531</v>
      </c>
      <c r="M206" s="44"/>
    </row>
    <row r="207" spans="1:13" s="83" customFormat="1" x14ac:dyDescent="0.2">
      <c r="A207" s="15" t="s">
        <v>142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7"/>
    </row>
    <row r="208" spans="1:13" ht="39" customHeight="1" x14ac:dyDescent="0.2">
      <c r="A208" s="21" t="s">
        <v>13</v>
      </c>
      <c r="B208" s="18" t="s">
        <v>12</v>
      </c>
      <c r="C208" s="19"/>
      <c r="D208" s="19"/>
      <c r="E208" s="20"/>
      <c r="F208" s="22">
        <v>60</v>
      </c>
      <c r="G208" s="23"/>
      <c r="H208" s="24">
        <v>0.93100000000000005</v>
      </c>
      <c r="I208" s="25">
        <v>3.0510000000000002</v>
      </c>
      <c r="J208" s="26">
        <v>9.1050000000000004</v>
      </c>
      <c r="K208" s="27"/>
      <c r="L208" s="28">
        <v>68</v>
      </c>
      <c r="M208" s="29"/>
    </row>
    <row r="209" spans="1:13" ht="45" customHeight="1" x14ac:dyDescent="0.2">
      <c r="A209" s="21" t="s">
        <v>48</v>
      </c>
      <c r="B209" s="18" t="s">
        <v>47</v>
      </c>
      <c r="C209" s="19"/>
      <c r="D209" s="19"/>
      <c r="E209" s="20"/>
      <c r="F209" s="22" t="s">
        <v>9</v>
      </c>
      <c r="G209" s="23"/>
      <c r="H209" s="24">
        <v>3.403</v>
      </c>
      <c r="I209" s="25">
        <v>3.2370000000000001</v>
      </c>
      <c r="J209" s="26">
        <v>21.625</v>
      </c>
      <c r="K209" s="27"/>
      <c r="L209" s="28">
        <v>129</v>
      </c>
      <c r="M209" s="29"/>
    </row>
    <row r="210" spans="1:13" ht="47.25" customHeight="1" x14ac:dyDescent="0.2">
      <c r="A210" s="21" t="s">
        <v>8</v>
      </c>
      <c r="B210" s="18" t="s">
        <v>7</v>
      </c>
      <c r="C210" s="19"/>
      <c r="D210" s="19"/>
      <c r="E210" s="20"/>
      <c r="F210" s="34">
        <v>90</v>
      </c>
      <c r="G210" s="35"/>
      <c r="H210" s="24">
        <v>14.831</v>
      </c>
      <c r="I210" s="25">
        <v>14.359</v>
      </c>
      <c r="J210" s="26">
        <v>6.6239999999999997</v>
      </c>
      <c r="K210" s="27"/>
      <c r="L210" s="28">
        <v>214</v>
      </c>
      <c r="M210" s="29"/>
    </row>
    <row r="211" spans="1:13" ht="30" customHeight="1" x14ac:dyDescent="0.2">
      <c r="A211" s="21" t="s">
        <v>27</v>
      </c>
      <c r="B211" s="18" t="s">
        <v>26</v>
      </c>
      <c r="C211" s="19"/>
      <c r="D211" s="19"/>
      <c r="E211" s="20"/>
      <c r="F211" s="22">
        <v>150</v>
      </c>
      <c r="G211" s="23"/>
      <c r="H211" s="8">
        <v>5.1050000000000004</v>
      </c>
      <c r="I211" s="25">
        <v>4.8</v>
      </c>
      <c r="J211" s="9">
        <v>36.5</v>
      </c>
      <c r="K211" s="10"/>
      <c r="L211" s="28">
        <v>209</v>
      </c>
      <c r="M211" s="29"/>
    </row>
    <row r="212" spans="1:13" ht="42" customHeight="1" x14ac:dyDescent="0.2">
      <c r="A212" s="21" t="s">
        <v>5</v>
      </c>
      <c r="B212" s="18" t="s">
        <v>4</v>
      </c>
      <c r="C212" s="19"/>
      <c r="D212" s="19"/>
      <c r="E212" s="20"/>
      <c r="F212" s="22">
        <v>200</v>
      </c>
      <c r="G212" s="23"/>
      <c r="H212" s="24">
        <v>0.125</v>
      </c>
      <c r="I212" s="25">
        <v>0.05</v>
      </c>
      <c r="J212" s="26">
        <v>24.876999999999999</v>
      </c>
      <c r="K212" s="27"/>
      <c r="L212" s="28">
        <v>100</v>
      </c>
      <c r="M212" s="29"/>
    </row>
    <row r="213" spans="1:13" x14ac:dyDescent="0.2">
      <c r="A213" s="21"/>
      <c r="B213" s="18" t="s">
        <v>3</v>
      </c>
      <c r="C213" s="19"/>
      <c r="D213" s="19"/>
      <c r="E213" s="20"/>
      <c r="F213" s="22">
        <v>40</v>
      </c>
      <c r="G213" s="23"/>
      <c r="H213" s="24">
        <v>2</v>
      </c>
      <c r="I213" s="25">
        <v>0.4</v>
      </c>
      <c r="J213" s="26">
        <v>18</v>
      </c>
      <c r="K213" s="27"/>
      <c r="L213" s="28">
        <v>84</v>
      </c>
      <c r="M213" s="29"/>
    </row>
    <row r="214" spans="1:13" s="83" customFormat="1" x14ac:dyDescent="0.2">
      <c r="A214" s="37" t="s">
        <v>2</v>
      </c>
      <c r="B214" s="38"/>
      <c r="C214" s="38"/>
      <c r="D214" s="38"/>
      <c r="E214" s="39"/>
      <c r="F214" s="73">
        <v>755</v>
      </c>
      <c r="G214" s="79"/>
      <c r="H214" s="84">
        <f>H213+H212+H211+H210+H209+H208</f>
        <v>26.395</v>
      </c>
      <c r="I214" s="41">
        <f>I213+I212+I211+I210+I209+I208</f>
        <v>25.897000000000006</v>
      </c>
      <c r="J214" s="81">
        <f>J213+J212+J211+J210+J209+J208</f>
        <v>116.73099999999999</v>
      </c>
      <c r="K214" s="82"/>
      <c r="L214" s="43">
        <f>L213+L212+L211+L210+L209+L208</f>
        <v>804</v>
      </c>
      <c r="M214" s="44"/>
    </row>
    <row r="215" spans="1:13" x14ac:dyDescent="0.2">
      <c r="A215" s="36"/>
      <c r="B215" s="37" t="s">
        <v>1</v>
      </c>
      <c r="C215" s="38"/>
      <c r="D215" s="38"/>
      <c r="E215" s="39"/>
      <c r="F215" s="40">
        <v>1300</v>
      </c>
      <c r="G215" s="40"/>
      <c r="H215" s="41">
        <f>H214+H206</f>
        <v>41.853999999999999</v>
      </c>
      <c r="I215" s="41">
        <f>I214+I206</f>
        <v>41.603000000000009</v>
      </c>
      <c r="J215" s="41">
        <f>J214+J206</f>
        <v>198.65600000000001</v>
      </c>
      <c r="K215" s="41"/>
      <c r="L215" s="43">
        <f>L214+L206</f>
        <v>1335</v>
      </c>
      <c r="M215" s="44"/>
    </row>
    <row r="216" spans="1:13" x14ac:dyDescent="0.2">
      <c r="A216" s="11"/>
      <c r="B216" s="11"/>
      <c r="C216" s="11"/>
      <c r="D216" s="11"/>
      <c r="E216" s="11"/>
      <c r="F216" s="11"/>
      <c r="G216" s="11"/>
      <c r="I216" s="11"/>
      <c r="J216" s="11"/>
      <c r="K216" s="11"/>
      <c r="L216" s="11"/>
      <c r="M216" s="11"/>
    </row>
    <row r="217" spans="1:13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 t="s">
        <v>0</v>
      </c>
      <c r="L217" s="11"/>
      <c r="M217" s="11"/>
    </row>
  </sheetData>
  <mergeCells count="682">
    <mergeCell ref="A164:E164"/>
    <mergeCell ref="L167:M167"/>
    <mergeCell ref="F167:G167"/>
    <mergeCell ref="J167:K167"/>
    <mergeCell ref="L164:M164"/>
    <mergeCell ref="B180:E180"/>
    <mergeCell ref="L180:M180"/>
    <mergeCell ref="B171:E171"/>
    <mergeCell ref="F171:G171"/>
    <mergeCell ref="J171:K171"/>
    <mergeCell ref="B167:E167"/>
    <mergeCell ref="L177:M177"/>
    <mergeCell ref="L176:M176"/>
    <mergeCell ref="L170:M170"/>
    <mergeCell ref="L169:M169"/>
    <mergeCell ref="B175:E175"/>
    <mergeCell ref="F175:G175"/>
    <mergeCell ref="J175:K175"/>
    <mergeCell ref="B176:E176"/>
    <mergeCell ref="F176:G176"/>
    <mergeCell ref="J176:K176"/>
    <mergeCell ref="A173:M173"/>
    <mergeCell ref="B174:E174"/>
    <mergeCell ref="L171:M171"/>
    <mergeCell ref="B48:E48"/>
    <mergeCell ref="F48:G48"/>
    <mergeCell ref="B215:E215"/>
    <mergeCell ref="L215:M215"/>
    <mergeCell ref="L38:M38"/>
    <mergeCell ref="B56:E56"/>
    <mergeCell ref="L56:M56"/>
    <mergeCell ref="B74:E74"/>
    <mergeCell ref="L74:M74"/>
    <mergeCell ref="L103:M103"/>
    <mergeCell ref="B104:E104"/>
    <mergeCell ref="F104:G104"/>
    <mergeCell ref="J104:K104"/>
    <mergeCell ref="B41:E41"/>
    <mergeCell ref="L41:M41"/>
    <mergeCell ref="F41:G41"/>
    <mergeCell ref="J41:K41"/>
    <mergeCell ref="L45:M45"/>
    <mergeCell ref="L44:M44"/>
    <mergeCell ref="F131:G131"/>
    <mergeCell ref="J131:K131"/>
    <mergeCell ref="A100:E100"/>
    <mergeCell ref="J100:K100"/>
    <mergeCell ref="L100:M100"/>
    <mergeCell ref="A40:M40"/>
    <mergeCell ref="B42:E42"/>
    <mergeCell ref="L109:M109"/>
    <mergeCell ref="B128:E128"/>
    <mergeCell ref="L128:M128"/>
    <mergeCell ref="B43:E43"/>
    <mergeCell ref="F43:G43"/>
    <mergeCell ref="J43:K43"/>
    <mergeCell ref="B44:E44"/>
    <mergeCell ref="F44:G44"/>
    <mergeCell ref="J44:K44"/>
    <mergeCell ref="L43:M43"/>
    <mergeCell ref="L46:M46"/>
    <mergeCell ref="F102:G102"/>
    <mergeCell ref="J102:K102"/>
    <mergeCell ref="L102:M102"/>
    <mergeCell ref="B95:E95"/>
    <mergeCell ref="L95:M95"/>
    <mergeCell ref="F95:G95"/>
    <mergeCell ref="J95:K95"/>
    <mergeCell ref="B113:E113"/>
    <mergeCell ref="L113:M113"/>
    <mergeCell ref="F113:G113"/>
    <mergeCell ref="J113:K113"/>
    <mergeCell ref="L34:M34"/>
    <mergeCell ref="L35:M35"/>
    <mergeCell ref="L25:M25"/>
    <mergeCell ref="L28:M28"/>
    <mergeCell ref="B26:E26"/>
    <mergeCell ref="F26:G26"/>
    <mergeCell ref="J26:K26"/>
    <mergeCell ref="B27:E27"/>
    <mergeCell ref="B11:E11"/>
    <mergeCell ref="F11:G11"/>
    <mergeCell ref="J11:K11"/>
    <mergeCell ref="L11:M11"/>
    <mergeCell ref="B15:E15"/>
    <mergeCell ref="F15:G15"/>
    <mergeCell ref="J15:K15"/>
    <mergeCell ref="A12:E12"/>
    <mergeCell ref="J12:K12"/>
    <mergeCell ref="A1:O2"/>
    <mergeCell ref="B10:E10"/>
    <mergeCell ref="F10:G10"/>
    <mergeCell ref="J10:K10"/>
    <mergeCell ref="A5:M5"/>
    <mergeCell ref="A6:M6"/>
    <mergeCell ref="B8:E8"/>
    <mergeCell ref="F8:G8"/>
    <mergeCell ref="J8:K8"/>
    <mergeCell ref="L8:M8"/>
    <mergeCell ref="B3:E3"/>
    <mergeCell ref="F3:G3"/>
    <mergeCell ref="J3:K3"/>
    <mergeCell ref="L3:M3"/>
    <mergeCell ref="B9:E9"/>
    <mergeCell ref="F9:G9"/>
    <mergeCell ref="J9:K9"/>
    <mergeCell ref="L9:M9"/>
    <mergeCell ref="L10:M10"/>
    <mergeCell ref="B7:E7"/>
    <mergeCell ref="L7:M7"/>
    <mergeCell ref="F7:G7"/>
    <mergeCell ref="J7:K7"/>
    <mergeCell ref="B17:E17"/>
    <mergeCell ref="F17:G17"/>
    <mergeCell ref="J17:K17"/>
    <mergeCell ref="A13:M13"/>
    <mergeCell ref="L12:M12"/>
    <mergeCell ref="L16:M16"/>
    <mergeCell ref="L14:M14"/>
    <mergeCell ref="L15:M15"/>
    <mergeCell ref="B14:E14"/>
    <mergeCell ref="F14:G14"/>
    <mergeCell ref="J14:K14"/>
    <mergeCell ref="L17:M17"/>
    <mergeCell ref="B18:E18"/>
    <mergeCell ref="F18:G18"/>
    <mergeCell ref="J18:K18"/>
    <mergeCell ref="L18:M18"/>
    <mergeCell ref="L19:M19"/>
    <mergeCell ref="B16:E16"/>
    <mergeCell ref="F16:G16"/>
    <mergeCell ref="J16:K16"/>
    <mergeCell ref="B28:E28"/>
    <mergeCell ref="F28:G28"/>
    <mergeCell ref="J28:K28"/>
    <mergeCell ref="B19:E19"/>
    <mergeCell ref="F19:G19"/>
    <mergeCell ref="J19:K19"/>
    <mergeCell ref="B20:E20"/>
    <mergeCell ref="F20:G20"/>
    <mergeCell ref="J20:K20"/>
    <mergeCell ref="A21:E21"/>
    <mergeCell ref="J21:K21"/>
    <mergeCell ref="L20:M20"/>
    <mergeCell ref="L21:M21"/>
    <mergeCell ref="B25:E25"/>
    <mergeCell ref="F25:G25"/>
    <mergeCell ref="J25:K25"/>
    <mergeCell ref="F27:G27"/>
    <mergeCell ref="J27:K27"/>
    <mergeCell ref="A23:M23"/>
    <mergeCell ref="A24:M24"/>
    <mergeCell ref="L27:M27"/>
    <mergeCell ref="L26:M26"/>
    <mergeCell ref="L22:M22"/>
    <mergeCell ref="B22:E22"/>
    <mergeCell ref="B29:E29"/>
    <mergeCell ref="F29:G29"/>
    <mergeCell ref="J29:K29"/>
    <mergeCell ref="L29:M29"/>
    <mergeCell ref="A30:E30"/>
    <mergeCell ref="J30:K30"/>
    <mergeCell ref="A31:M31"/>
    <mergeCell ref="B33:E33"/>
    <mergeCell ref="F33:G33"/>
    <mergeCell ref="J33:K33"/>
    <mergeCell ref="B32:E32"/>
    <mergeCell ref="F32:G32"/>
    <mergeCell ref="J32:K32"/>
    <mergeCell ref="L32:M32"/>
    <mergeCell ref="L30:M30"/>
    <mergeCell ref="L33:M33"/>
    <mergeCell ref="J48:K48"/>
    <mergeCell ref="B34:E34"/>
    <mergeCell ref="F34:G34"/>
    <mergeCell ref="J34:K34"/>
    <mergeCell ref="B35:E35"/>
    <mergeCell ref="F35:G35"/>
    <mergeCell ref="J35:K35"/>
    <mergeCell ref="B38:E38"/>
    <mergeCell ref="A47:M47"/>
    <mergeCell ref="F42:G42"/>
    <mergeCell ref="L42:M42"/>
    <mergeCell ref="B45:E45"/>
    <mergeCell ref="F45:G45"/>
    <mergeCell ref="J45:K45"/>
    <mergeCell ref="A46:E46"/>
    <mergeCell ref="J46:K46"/>
    <mergeCell ref="J42:K42"/>
    <mergeCell ref="B36:E36"/>
    <mergeCell ref="F36:G36"/>
    <mergeCell ref="J36:K36"/>
    <mergeCell ref="A37:E37"/>
    <mergeCell ref="J37:K37"/>
    <mergeCell ref="L36:M36"/>
    <mergeCell ref="A39:M39"/>
    <mergeCell ref="B52:E52"/>
    <mergeCell ref="F52:G52"/>
    <mergeCell ref="J52:K52"/>
    <mergeCell ref="B60:E60"/>
    <mergeCell ref="F60:G60"/>
    <mergeCell ref="J60:K60"/>
    <mergeCell ref="J59:K59"/>
    <mergeCell ref="L48:M48"/>
    <mergeCell ref="B53:E53"/>
    <mergeCell ref="F53:G53"/>
    <mergeCell ref="J53:K53"/>
    <mergeCell ref="B54:E54"/>
    <mergeCell ref="F54:G54"/>
    <mergeCell ref="J54:K54"/>
    <mergeCell ref="B51:E51"/>
    <mergeCell ref="F51:G51"/>
    <mergeCell ref="J51:K51"/>
    <mergeCell ref="L52:M52"/>
    <mergeCell ref="B49:E49"/>
    <mergeCell ref="F49:G49"/>
    <mergeCell ref="J49:K49"/>
    <mergeCell ref="B50:E50"/>
    <mergeCell ref="F50:G50"/>
    <mergeCell ref="J50:K50"/>
    <mergeCell ref="A65:M65"/>
    <mergeCell ref="B66:E66"/>
    <mergeCell ref="F66:G66"/>
    <mergeCell ref="J66:K66"/>
    <mergeCell ref="L66:M66"/>
    <mergeCell ref="B61:E61"/>
    <mergeCell ref="F61:G61"/>
    <mergeCell ref="J61:K61"/>
    <mergeCell ref="A55:E55"/>
    <mergeCell ref="J55:K55"/>
    <mergeCell ref="A57:M57"/>
    <mergeCell ref="A58:M58"/>
    <mergeCell ref="B59:E59"/>
    <mergeCell ref="L59:M59"/>
    <mergeCell ref="F59:G59"/>
    <mergeCell ref="B62:E62"/>
    <mergeCell ref="F62:G62"/>
    <mergeCell ref="J62:K62"/>
    <mergeCell ref="B63:E63"/>
    <mergeCell ref="F63:G63"/>
    <mergeCell ref="J63:K63"/>
    <mergeCell ref="A64:E64"/>
    <mergeCell ref="J64:K64"/>
    <mergeCell ref="L64:M64"/>
    <mergeCell ref="B67:E67"/>
    <mergeCell ref="F67:G67"/>
    <mergeCell ref="J67:K67"/>
    <mergeCell ref="B72:E72"/>
    <mergeCell ref="F72:G72"/>
    <mergeCell ref="J72:K72"/>
    <mergeCell ref="B68:E68"/>
    <mergeCell ref="F68:G68"/>
    <mergeCell ref="J68:K68"/>
    <mergeCell ref="B69:E69"/>
    <mergeCell ref="F69:G69"/>
    <mergeCell ref="J69:K69"/>
    <mergeCell ref="L71:M71"/>
    <mergeCell ref="L70:M70"/>
    <mergeCell ref="F79:G79"/>
    <mergeCell ref="J79:K79"/>
    <mergeCell ref="B80:E80"/>
    <mergeCell ref="F80:G80"/>
    <mergeCell ref="J80:K80"/>
    <mergeCell ref="L72:M72"/>
    <mergeCell ref="A73:E73"/>
    <mergeCell ref="J73:K73"/>
    <mergeCell ref="L73:M73"/>
    <mergeCell ref="B70:E70"/>
    <mergeCell ref="F70:G70"/>
    <mergeCell ref="J70:K70"/>
    <mergeCell ref="B71:E71"/>
    <mergeCell ref="F71:G71"/>
    <mergeCell ref="J71:K71"/>
    <mergeCell ref="B81:E81"/>
    <mergeCell ref="F81:G81"/>
    <mergeCell ref="J81:K81"/>
    <mergeCell ref="A75:M75"/>
    <mergeCell ref="A76:M76"/>
    <mergeCell ref="B78:E78"/>
    <mergeCell ref="F78:G78"/>
    <mergeCell ref="J78:K78"/>
    <mergeCell ref="L78:M78"/>
    <mergeCell ref="B79:E79"/>
    <mergeCell ref="A118:E118"/>
    <mergeCell ref="J118:K118"/>
    <mergeCell ref="L118:M118"/>
    <mergeCell ref="A119:M119"/>
    <mergeCell ref="B120:E120"/>
    <mergeCell ref="F120:G120"/>
    <mergeCell ref="J120:K120"/>
    <mergeCell ref="L120:M120"/>
    <mergeCell ref="L117:M117"/>
    <mergeCell ref="A129:M129"/>
    <mergeCell ref="A130:M130"/>
    <mergeCell ref="L133:M133"/>
    <mergeCell ref="L132:M132"/>
    <mergeCell ref="B121:E121"/>
    <mergeCell ref="F121:G121"/>
    <mergeCell ref="J121:K121"/>
    <mergeCell ref="B122:E122"/>
    <mergeCell ref="F122:G122"/>
    <mergeCell ref="J122:K122"/>
    <mergeCell ref="L122:M122"/>
    <mergeCell ref="L121:M121"/>
    <mergeCell ref="B123:E123"/>
    <mergeCell ref="F123:G123"/>
    <mergeCell ref="J123:K123"/>
    <mergeCell ref="B124:E124"/>
    <mergeCell ref="F124:G124"/>
    <mergeCell ref="J124:K124"/>
    <mergeCell ref="L124:M124"/>
    <mergeCell ref="L123:M123"/>
    <mergeCell ref="B131:E131"/>
    <mergeCell ref="L131:M131"/>
    <mergeCell ref="B125:E125"/>
    <mergeCell ref="F125:G125"/>
    <mergeCell ref="J125:K125"/>
    <mergeCell ref="L125:M125"/>
    <mergeCell ref="B126:E126"/>
    <mergeCell ref="F126:G126"/>
    <mergeCell ref="J126:K126"/>
    <mergeCell ref="L126:M126"/>
    <mergeCell ref="A127:E127"/>
    <mergeCell ref="J127:K127"/>
    <mergeCell ref="L127:M127"/>
    <mergeCell ref="L134:M134"/>
    <mergeCell ref="B132:E132"/>
    <mergeCell ref="F132:G132"/>
    <mergeCell ref="J132:K132"/>
    <mergeCell ref="B133:E133"/>
    <mergeCell ref="F133:G133"/>
    <mergeCell ref="J133:K133"/>
    <mergeCell ref="B134:E134"/>
    <mergeCell ref="F134:G134"/>
    <mergeCell ref="J134:K134"/>
    <mergeCell ref="J138:K138"/>
    <mergeCell ref="L138:M138"/>
    <mergeCell ref="B139:E139"/>
    <mergeCell ref="F139:G139"/>
    <mergeCell ref="J139:K139"/>
    <mergeCell ref="L139:M139"/>
    <mergeCell ref="L135:M135"/>
    <mergeCell ref="B140:E140"/>
    <mergeCell ref="F140:G140"/>
    <mergeCell ref="J140:K140"/>
    <mergeCell ref="A136:E136"/>
    <mergeCell ref="J136:K136"/>
    <mergeCell ref="L136:M136"/>
    <mergeCell ref="A137:M137"/>
    <mergeCell ref="B138:E138"/>
    <mergeCell ref="F138:G138"/>
    <mergeCell ref="B135:E135"/>
    <mergeCell ref="F135:G135"/>
    <mergeCell ref="J135:K135"/>
    <mergeCell ref="L142:M142"/>
    <mergeCell ref="B143:E143"/>
    <mergeCell ref="F143:G143"/>
    <mergeCell ref="J143:K143"/>
    <mergeCell ref="L143:M143"/>
    <mergeCell ref="L140:M140"/>
    <mergeCell ref="B145:E145"/>
    <mergeCell ref="L145:M145"/>
    <mergeCell ref="L150:M150"/>
    <mergeCell ref="L149:M149"/>
    <mergeCell ref="L144:M144"/>
    <mergeCell ref="L141:M141"/>
    <mergeCell ref="A146:M146"/>
    <mergeCell ref="A147:M147"/>
    <mergeCell ref="B142:E142"/>
    <mergeCell ref="B150:E150"/>
    <mergeCell ref="F150:G150"/>
    <mergeCell ref="J150:K150"/>
    <mergeCell ref="B148:E148"/>
    <mergeCell ref="L148:M148"/>
    <mergeCell ref="F148:G148"/>
    <mergeCell ref="J148:K148"/>
    <mergeCell ref="B141:E141"/>
    <mergeCell ref="F141:G141"/>
    <mergeCell ref="J141:K141"/>
    <mergeCell ref="A144:E144"/>
    <mergeCell ref="J144:K144"/>
    <mergeCell ref="F155:G155"/>
    <mergeCell ref="J155:K155"/>
    <mergeCell ref="B149:E149"/>
    <mergeCell ref="F149:G149"/>
    <mergeCell ref="J149:K149"/>
    <mergeCell ref="F142:G142"/>
    <mergeCell ref="J142:K142"/>
    <mergeCell ref="A154:M154"/>
    <mergeCell ref="B155:E155"/>
    <mergeCell ref="A153:E153"/>
    <mergeCell ref="J153:K153"/>
    <mergeCell ref="L153:M153"/>
    <mergeCell ref="L155:M155"/>
    <mergeCell ref="B151:E151"/>
    <mergeCell ref="F151:G151"/>
    <mergeCell ref="J151:K151"/>
    <mergeCell ref="B152:E152"/>
    <mergeCell ref="F152:G152"/>
    <mergeCell ref="J152:K152"/>
    <mergeCell ref="L152:M152"/>
    <mergeCell ref="L151:M151"/>
    <mergeCell ref="B156:E156"/>
    <mergeCell ref="F156:G156"/>
    <mergeCell ref="J156:K156"/>
    <mergeCell ref="B157:E157"/>
    <mergeCell ref="F157:G157"/>
    <mergeCell ref="J157:K157"/>
    <mergeCell ref="J161:K161"/>
    <mergeCell ref="B158:E158"/>
    <mergeCell ref="F158:G158"/>
    <mergeCell ref="J158:K158"/>
    <mergeCell ref="B159:E159"/>
    <mergeCell ref="F159:G159"/>
    <mergeCell ref="J159:K159"/>
    <mergeCell ref="B160:E160"/>
    <mergeCell ref="F160:G160"/>
    <mergeCell ref="J160:K160"/>
    <mergeCell ref="B161:E161"/>
    <mergeCell ref="F161:G161"/>
    <mergeCell ref="A172:E172"/>
    <mergeCell ref="J172:K172"/>
    <mergeCell ref="L172:M172"/>
    <mergeCell ref="B169:E169"/>
    <mergeCell ref="F169:G169"/>
    <mergeCell ref="J169:K169"/>
    <mergeCell ref="B170:E170"/>
    <mergeCell ref="F170:G170"/>
    <mergeCell ref="J170:K170"/>
    <mergeCell ref="J191:K191"/>
    <mergeCell ref="B192:E192"/>
    <mergeCell ref="F192:G192"/>
    <mergeCell ref="J192:K192"/>
    <mergeCell ref="B183:E183"/>
    <mergeCell ref="L183:M183"/>
    <mergeCell ref="F183:G183"/>
    <mergeCell ref="B193:E193"/>
    <mergeCell ref="F193:G193"/>
    <mergeCell ref="J193:K193"/>
    <mergeCell ref="L186:M186"/>
    <mergeCell ref="L185:M185"/>
    <mergeCell ref="A189:M189"/>
    <mergeCell ref="B190:E190"/>
    <mergeCell ref="B186:E186"/>
    <mergeCell ref="F186:G186"/>
    <mergeCell ref="J186:K186"/>
    <mergeCell ref="B184:E184"/>
    <mergeCell ref="F184:G184"/>
    <mergeCell ref="J184:K184"/>
    <mergeCell ref="F185:G185"/>
    <mergeCell ref="J185:K185"/>
    <mergeCell ref="L184:M184"/>
    <mergeCell ref="J183:K183"/>
    <mergeCell ref="J205:K205"/>
    <mergeCell ref="B202:E202"/>
    <mergeCell ref="F202:G202"/>
    <mergeCell ref="J202:K202"/>
    <mergeCell ref="L197:M197"/>
    <mergeCell ref="A199:M199"/>
    <mergeCell ref="A200:M200"/>
    <mergeCell ref="B195:E195"/>
    <mergeCell ref="F195:G195"/>
    <mergeCell ref="J195:K195"/>
    <mergeCell ref="L195:M195"/>
    <mergeCell ref="B196:E196"/>
    <mergeCell ref="F196:G196"/>
    <mergeCell ref="J196:K196"/>
    <mergeCell ref="B198:E198"/>
    <mergeCell ref="L198:M198"/>
    <mergeCell ref="B201:E201"/>
    <mergeCell ref="L201:M201"/>
    <mergeCell ref="F201:G201"/>
    <mergeCell ref="J201:K201"/>
    <mergeCell ref="L203:M203"/>
    <mergeCell ref="L202:M202"/>
    <mergeCell ref="B211:E211"/>
    <mergeCell ref="F211:G211"/>
    <mergeCell ref="J211:K211"/>
    <mergeCell ref="L205:M205"/>
    <mergeCell ref="L204:M204"/>
    <mergeCell ref="A214:E214"/>
    <mergeCell ref="J214:K214"/>
    <mergeCell ref="B212:E212"/>
    <mergeCell ref="F212:G212"/>
    <mergeCell ref="J212:K212"/>
    <mergeCell ref="B213:E213"/>
    <mergeCell ref="F213:G213"/>
    <mergeCell ref="J213:K213"/>
    <mergeCell ref="L214:M214"/>
    <mergeCell ref="L213:M213"/>
    <mergeCell ref="L212:M212"/>
    <mergeCell ref="L211:M211"/>
    <mergeCell ref="L210:M210"/>
    <mergeCell ref="L209:M209"/>
    <mergeCell ref="L206:M206"/>
    <mergeCell ref="A207:M207"/>
    <mergeCell ref="B208:E208"/>
    <mergeCell ref="F208:G208"/>
    <mergeCell ref="J208:K208"/>
    <mergeCell ref="L194:M194"/>
    <mergeCell ref="L193:M193"/>
    <mergeCell ref="L192:M192"/>
    <mergeCell ref="L191:M191"/>
    <mergeCell ref="B210:E210"/>
    <mergeCell ref="F210:G210"/>
    <mergeCell ref="J210:K210"/>
    <mergeCell ref="L208:M208"/>
    <mergeCell ref="B203:E203"/>
    <mergeCell ref="F203:G203"/>
    <mergeCell ref="J203:K203"/>
    <mergeCell ref="J209:K209"/>
    <mergeCell ref="A206:E206"/>
    <mergeCell ref="J206:K206"/>
    <mergeCell ref="B209:E209"/>
    <mergeCell ref="F209:G209"/>
    <mergeCell ref="L196:M196"/>
    <mergeCell ref="B204:E204"/>
    <mergeCell ref="F204:G204"/>
    <mergeCell ref="J204:K204"/>
    <mergeCell ref="B205:E205"/>
    <mergeCell ref="F205:G205"/>
    <mergeCell ref="A197:E197"/>
    <mergeCell ref="J197:K197"/>
    <mergeCell ref="L161:M161"/>
    <mergeCell ref="L160:M160"/>
    <mergeCell ref="L159:M159"/>
    <mergeCell ref="F162:G162"/>
    <mergeCell ref="J162:K162"/>
    <mergeCell ref="L162:M162"/>
    <mergeCell ref="A163:E163"/>
    <mergeCell ref="F190:G190"/>
    <mergeCell ref="J190:K190"/>
    <mergeCell ref="L190:M190"/>
    <mergeCell ref="B187:E187"/>
    <mergeCell ref="F187:G187"/>
    <mergeCell ref="J187:K187"/>
    <mergeCell ref="L187:M187"/>
    <mergeCell ref="A188:E188"/>
    <mergeCell ref="J188:K188"/>
    <mergeCell ref="L188:M188"/>
    <mergeCell ref="A182:M182"/>
    <mergeCell ref="F174:G174"/>
    <mergeCell ref="J174:K174"/>
    <mergeCell ref="L174:M174"/>
    <mergeCell ref="L175:M175"/>
    <mergeCell ref="J163:K163"/>
    <mergeCell ref="L163:M163"/>
    <mergeCell ref="B194:E194"/>
    <mergeCell ref="F194:G194"/>
    <mergeCell ref="J194:K194"/>
    <mergeCell ref="B191:E191"/>
    <mergeCell ref="F191:G191"/>
    <mergeCell ref="L156:M156"/>
    <mergeCell ref="A165:M165"/>
    <mergeCell ref="A166:M166"/>
    <mergeCell ref="B168:E168"/>
    <mergeCell ref="F168:G168"/>
    <mergeCell ref="J168:K168"/>
    <mergeCell ref="L168:M168"/>
    <mergeCell ref="B162:E162"/>
    <mergeCell ref="B185:E185"/>
    <mergeCell ref="B178:E178"/>
    <mergeCell ref="F178:G178"/>
    <mergeCell ref="J178:K178"/>
    <mergeCell ref="L178:M178"/>
    <mergeCell ref="A179:E179"/>
    <mergeCell ref="J179:K179"/>
    <mergeCell ref="L179:M179"/>
    <mergeCell ref="B177:E177"/>
    <mergeCell ref="F177:G177"/>
    <mergeCell ref="J177:K177"/>
    <mergeCell ref="L158:M158"/>
    <mergeCell ref="L157:M157"/>
    <mergeCell ref="L116:M116"/>
    <mergeCell ref="L99:M99"/>
    <mergeCell ref="L98:M98"/>
    <mergeCell ref="L97:M97"/>
    <mergeCell ref="A83:M83"/>
    <mergeCell ref="B84:E84"/>
    <mergeCell ref="F84:G84"/>
    <mergeCell ref="J84:K84"/>
    <mergeCell ref="L84:M84"/>
    <mergeCell ref="B99:E99"/>
    <mergeCell ref="F115:G115"/>
    <mergeCell ref="B106:E106"/>
    <mergeCell ref="F106:G106"/>
    <mergeCell ref="J106:K106"/>
    <mergeCell ref="L106:M106"/>
    <mergeCell ref="B107:E107"/>
    <mergeCell ref="F107:G107"/>
    <mergeCell ref="J107:K107"/>
    <mergeCell ref="L107:M107"/>
    <mergeCell ref="J115:K115"/>
    <mergeCell ref="A108:E108"/>
    <mergeCell ref="J108:K108"/>
    <mergeCell ref="A111:M111"/>
    <mergeCell ref="F99:G99"/>
    <mergeCell ref="J99:K99"/>
    <mergeCell ref="B116:E116"/>
    <mergeCell ref="F116:G116"/>
    <mergeCell ref="J116:K116"/>
    <mergeCell ref="B117:E117"/>
    <mergeCell ref="F117:G117"/>
    <mergeCell ref="J117:K117"/>
    <mergeCell ref="B114:E114"/>
    <mergeCell ref="F114:G114"/>
    <mergeCell ref="A112:M112"/>
    <mergeCell ref="L115:M115"/>
    <mergeCell ref="L114:M114"/>
    <mergeCell ref="J114:K114"/>
    <mergeCell ref="B115:E115"/>
    <mergeCell ref="B105:E105"/>
    <mergeCell ref="F105:G105"/>
    <mergeCell ref="J105:K105"/>
    <mergeCell ref="L105:M105"/>
    <mergeCell ref="L104:M104"/>
    <mergeCell ref="B103:E103"/>
    <mergeCell ref="F103:G103"/>
    <mergeCell ref="J85:K85"/>
    <mergeCell ref="B86:E86"/>
    <mergeCell ref="J103:K103"/>
    <mergeCell ref="B109:E109"/>
    <mergeCell ref="B98:E98"/>
    <mergeCell ref="F98:G98"/>
    <mergeCell ref="J98:K98"/>
    <mergeCell ref="B96:E96"/>
    <mergeCell ref="F96:G96"/>
    <mergeCell ref="J96:K96"/>
    <mergeCell ref="B97:E97"/>
    <mergeCell ref="F97:G97"/>
    <mergeCell ref="J97:K97"/>
    <mergeCell ref="A101:M101"/>
    <mergeCell ref="B102:E102"/>
    <mergeCell ref="L108:M108"/>
    <mergeCell ref="A82:E82"/>
    <mergeCell ref="J82:K82"/>
    <mergeCell ref="F90:G90"/>
    <mergeCell ref="J90:K90"/>
    <mergeCell ref="L92:M92"/>
    <mergeCell ref="L69:M69"/>
    <mergeCell ref="L68:M68"/>
    <mergeCell ref="L67:M67"/>
    <mergeCell ref="L79:M79"/>
    <mergeCell ref="L90:M90"/>
    <mergeCell ref="A91:E91"/>
    <mergeCell ref="J91:K91"/>
    <mergeCell ref="L91:M91"/>
    <mergeCell ref="B89:E89"/>
    <mergeCell ref="F89:G89"/>
    <mergeCell ref="J89:K89"/>
    <mergeCell ref="L89:M89"/>
    <mergeCell ref="B90:E90"/>
    <mergeCell ref="L82:M82"/>
    <mergeCell ref="B88:E88"/>
    <mergeCell ref="F88:G88"/>
    <mergeCell ref="J88:K88"/>
    <mergeCell ref="B85:E85"/>
    <mergeCell ref="F85:G85"/>
    <mergeCell ref="A110:M110"/>
    <mergeCell ref="A4:M4"/>
    <mergeCell ref="L63:M63"/>
    <mergeCell ref="L62:M62"/>
    <mergeCell ref="L61:M61"/>
    <mergeCell ref="L60:M60"/>
    <mergeCell ref="L96:M96"/>
    <mergeCell ref="L88:M88"/>
    <mergeCell ref="L87:M87"/>
    <mergeCell ref="L86:M86"/>
    <mergeCell ref="L85:M85"/>
    <mergeCell ref="L80:M80"/>
    <mergeCell ref="A93:M93"/>
    <mergeCell ref="A94:M94"/>
    <mergeCell ref="F86:G86"/>
    <mergeCell ref="J86:K86"/>
    <mergeCell ref="L81:M81"/>
    <mergeCell ref="B77:E77"/>
    <mergeCell ref="L77:M77"/>
    <mergeCell ref="F77:G77"/>
    <mergeCell ref="J77:K77"/>
    <mergeCell ref="B87:E87"/>
    <mergeCell ref="F87:G87"/>
    <mergeCell ref="J87:K8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младшие сах</vt:lpstr>
      <vt:lpstr>'младшие сах'!Область_печати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AliullovaAR</dc:creator>
  <cp:lastModifiedBy>Пользователь Windows</cp:lastModifiedBy>
  <cp:lastPrinted>2021-08-31T12:23:21Z</cp:lastPrinted>
  <dcterms:created xsi:type="dcterms:W3CDTF">2021-08-05T05:42:19Z</dcterms:created>
  <dcterms:modified xsi:type="dcterms:W3CDTF">2021-08-31T12:24:00Z</dcterms:modified>
</cp:coreProperties>
</file>