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95" tabRatio="801" activeTab="10"/>
  </bookViews>
  <sheets>
    <sheet name="рус.язык (1)" sheetId="37" r:id="rId1"/>
    <sheet name="рус.язык (2)" sheetId="16" r:id="rId2"/>
    <sheet name="литература" sheetId="19" r:id="rId3"/>
    <sheet name="ин.язык" sheetId="34" r:id="rId4"/>
    <sheet name="история" sheetId="35" r:id="rId5"/>
    <sheet name="обществознание" sheetId="36" r:id="rId6"/>
    <sheet name="география" sheetId="22" r:id="rId7"/>
    <sheet name="физкультура" sheetId="25" r:id="rId8"/>
    <sheet name="технология" sheetId="30" r:id="rId9"/>
    <sheet name="род.язык" sheetId="32" r:id="rId10"/>
    <sheet name="ОБЖ" sheetId="33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33" l="1"/>
  <c r="R20" i="33"/>
  <c r="R19" i="33"/>
  <c r="R18" i="33"/>
  <c r="R16" i="33"/>
  <c r="R15" i="33"/>
  <c r="R14" i="33"/>
  <c r="R13" i="33"/>
  <c r="R12" i="33"/>
  <c r="H16" i="16"/>
  <c r="J16" i="16" s="1"/>
  <c r="J15" i="19" l="1"/>
  <c r="J14" i="19"/>
  <c r="R17" i="32" l="1"/>
  <c r="P17" i="32"/>
  <c r="P16" i="32"/>
  <c r="R16" i="32" s="1"/>
  <c r="H15" i="19"/>
  <c r="P19" i="33"/>
  <c r="P17" i="33"/>
  <c r="P14" i="33"/>
  <c r="P13" i="33"/>
  <c r="P15" i="33"/>
  <c r="P12" i="33"/>
  <c r="P16" i="33"/>
  <c r="P20" i="33"/>
  <c r="H15" i="16" l="1"/>
  <c r="J15" i="16" s="1"/>
  <c r="H18" i="35"/>
  <c r="J18" i="35"/>
  <c r="H21" i="34"/>
  <c r="J21" i="34"/>
  <c r="H22" i="34"/>
  <c r="J22" i="34"/>
  <c r="H23" i="34"/>
  <c r="J23" i="34"/>
  <c r="H24" i="34"/>
  <c r="J24" i="34"/>
  <c r="H12" i="34"/>
  <c r="P18" i="32"/>
  <c r="R18" i="32" s="1"/>
  <c r="Q20" i="30"/>
  <c r="S20" i="30" s="1"/>
  <c r="Q19" i="30"/>
  <c r="S19" i="30" s="1"/>
  <c r="H26" i="25"/>
  <c r="J26" i="25"/>
  <c r="H25" i="25"/>
  <c r="J25" i="25"/>
  <c r="H24" i="25"/>
  <c r="J24" i="25" s="1"/>
  <c r="H23" i="25"/>
  <c r="J23" i="25"/>
  <c r="H22" i="25"/>
  <c r="J22" i="25" s="1"/>
  <c r="H21" i="25"/>
  <c r="H14" i="37"/>
  <c r="H13" i="37"/>
  <c r="H12" i="37"/>
  <c r="H12" i="36"/>
  <c r="J12" i="36"/>
  <c r="H13" i="36"/>
  <c r="J13" i="36"/>
  <c r="H14" i="36"/>
  <c r="J14" i="36"/>
  <c r="H15" i="36"/>
  <c r="J15" i="36"/>
  <c r="H16" i="36"/>
  <c r="J16" i="36"/>
  <c r="H17" i="36"/>
  <c r="J17" i="36"/>
  <c r="H18" i="36"/>
  <c r="J18" i="36"/>
  <c r="H19" i="36"/>
  <c r="J19" i="36"/>
  <c r="H20" i="36"/>
  <c r="J20" i="36"/>
  <c r="H21" i="36"/>
  <c r="J21" i="36"/>
  <c r="H12" i="35"/>
  <c r="J12" i="35"/>
  <c r="H13" i="35"/>
  <c r="J13" i="35"/>
  <c r="J14" i="35"/>
  <c r="J15" i="35"/>
  <c r="H16" i="35"/>
  <c r="J16" i="35"/>
  <c r="H17" i="35"/>
  <c r="J17" i="35"/>
  <c r="H19" i="35"/>
  <c r="J19" i="35"/>
  <c r="H20" i="35"/>
  <c r="J20" i="35"/>
  <c r="H21" i="35"/>
  <c r="J21" i="35"/>
  <c r="H27" i="34"/>
  <c r="J27" i="34"/>
  <c r="H26" i="34"/>
  <c r="J26" i="34"/>
  <c r="H25" i="34"/>
  <c r="J25" i="34"/>
  <c r="H20" i="34"/>
  <c r="J20" i="34"/>
  <c r="H19" i="34"/>
  <c r="J19" i="34"/>
  <c r="H18" i="34"/>
  <c r="J18" i="34"/>
  <c r="H17" i="34"/>
  <c r="J17" i="34"/>
  <c r="H16" i="34"/>
  <c r="J16" i="34"/>
  <c r="H15" i="34"/>
  <c r="J15" i="34"/>
  <c r="H14" i="34"/>
  <c r="J14" i="34"/>
  <c r="H13" i="34"/>
  <c r="J13" i="34"/>
  <c r="J12" i="34"/>
  <c r="H18" i="19"/>
  <c r="J18" i="19" s="1"/>
  <c r="P15" i="32"/>
  <c r="R15" i="32" s="1"/>
  <c r="P14" i="32"/>
  <c r="R14" i="32" s="1"/>
  <c r="P13" i="32"/>
  <c r="R13" i="32" s="1"/>
  <c r="P12" i="32"/>
  <c r="R12" i="32" s="1"/>
  <c r="Q14" i="30"/>
  <c r="S14" i="30" s="1"/>
  <c r="Q13" i="30"/>
  <c r="S13" i="30" s="1"/>
  <c r="Q12" i="30"/>
  <c r="S12" i="30" s="1"/>
  <c r="Q15" i="30"/>
  <c r="S15" i="30" s="1"/>
  <c r="J12" i="22"/>
  <c r="L12" i="22" s="1"/>
  <c r="J15" i="22"/>
  <c r="L15" i="22" s="1"/>
  <c r="J14" i="22"/>
  <c r="L14" i="22" s="1"/>
  <c r="J13" i="22"/>
  <c r="L13" i="22" s="1"/>
  <c r="J18" i="22"/>
  <c r="L18" i="22" s="1"/>
  <c r="J17" i="22"/>
  <c r="L17" i="22" s="1"/>
  <c r="J16" i="22"/>
  <c r="L16" i="22" s="1"/>
  <c r="H13" i="16"/>
  <c r="J13" i="16" s="1"/>
  <c r="H12" i="16"/>
  <c r="J12" i="16" s="1"/>
  <c r="H12" i="19"/>
  <c r="J12" i="19" s="1"/>
  <c r="H14" i="19"/>
  <c r="H13" i="19"/>
  <c r="J13" i="19" s="1"/>
  <c r="H15" i="25"/>
  <c r="J15" i="25" s="1"/>
  <c r="H14" i="25"/>
  <c r="J14" i="25" s="1"/>
  <c r="H13" i="25"/>
  <c r="J13" i="25"/>
  <c r="H12" i="25"/>
  <c r="J12" i="25"/>
  <c r="H17" i="19"/>
  <c r="J17" i="19" s="1"/>
  <c r="H16" i="19"/>
  <c r="J16" i="19" s="1"/>
  <c r="J17" i="16"/>
  <c r="H14" i="16"/>
  <c r="J14" i="16" s="1"/>
</calcChain>
</file>

<file path=xl/sharedStrings.xml><?xml version="1.0" encoding="utf-8"?>
<sst xmlns="http://schemas.openxmlformats.org/spreadsheetml/2006/main" count="588" uniqueCount="59">
  <si>
    <t>№</t>
  </si>
  <si>
    <t>Шифр</t>
  </si>
  <si>
    <t>Район/город</t>
  </si>
  <si>
    <t>Класс</t>
  </si>
  <si>
    <t>Эффективность участия (%)</t>
  </si>
  <si>
    <t xml:space="preserve">Председатель жюри: </t>
  </si>
  <si>
    <t>Члены жюри:</t>
  </si>
  <si>
    <t>участник</t>
  </si>
  <si>
    <t>ПРОТОКОЛ</t>
  </si>
  <si>
    <t xml:space="preserve">школьного этапа этапа </t>
  </si>
  <si>
    <t>Всероссийской олимпиады школьников</t>
  </si>
  <si>
    <t>Количество участнков:</t>
  </si>
  <si>
    <t xml:space="preserve">Дата проведения: </t>
  </si>
  <si>
    <t>Предмет:</t>
  </si>
  <si>
    <t>кп. Домбай</t>
  </si>
  <si>
    <t xml:space="preserve">Наименование ОО </t>
  </si>
  <si>
    <t>ИТОГО баллов</t>
  </si>
  <si>
    <t>максимальный балл</t>
  </si>
  <si>
    <t>Жерновая Е.В.</t>
  </si>
  <si>
    <t>Болатова З.Д.</t>
  </si>
  <si>
    <t>Английский язык</t>
  </si>
  <si>
    <t>Физическая культура</t>
  </si>
  <si>
    <t>Русский язык</t>
  </si>
  <si>
    <t>Результат (победитель/ призер/ участник)</t>
  </si>
  <si>
    <t>Занятое место (рейтинг)</t>
  </si>
  <si>
    <t>Литература</t>
  </si>
  <si>
    <t>География</t>
  </si>
  <si>
    <t>Обществознание</t>
  </si>
  <si>
    <t>История</t>
  </si>
  <si>
    <t>Технология</t>
  </si>
  <si>
    <t>Задание №</t>
  </si>
  <si>
    <t>тест</t>
  </si>
  <si>
    <t>практ</t>
  </si>
  <si>
    <t>Задание</t>
  </si>
  <si>
    <t>Эбеккуева Л.Д.</t>
  </si>
  <si>
    <t>призер</t>
  </si>
  <si>
    <t>ОБЖ</t>
  </si>
  <si>
    <t>Эксперт</t>
  </si>
  <si>
    <t>Узденов Т.А-А.</t>
  </si>
  <si>
    <t>Кочкаров И.Н.</t>
  </si>
  <si>
    <t>Малсюгенова Р.С.</t>
  </si>
  <si>
    <t>Бедраева Ф.И.</t>
  </si>
  <si>
    <t>Бедраев .Р.</t>
  </si>
  <si>
    <t>Родной (карачаевский) язык</t>
  </si>
  <si>
    <t>макс. балл</t>
  </si>
  <si>
    <t>призёр</t>
  </si>
  <si>
    <t>Чомаева Ф.М.</t>
  </si>
  <si>
    <t>Хубиева В.Х.</t>
  </si>
  <si>
    <t xml:space="preserve">призер </t>
  </si>
  <si>
    <t>победитель</t>
  </si>
  <si>
    <t>МБОУ КГО "СШ кп. Домбай"</t>
  </si>
  <si>
    <t>Гандаева Л.Х.</t>
  </si>
  <si>
    <t>Кочкарова А.Н.</t>
  </si>
  <si>
    <t>девочки</t>
  </si>
  <si>
    <t>мальчики</t>
  </si>
  <si>
    <t>Блимготов А.И.</t>
  </si>
  <si>
    <t>Есекуева Х.К.</t>
  </si>
  <si>
    <t>Результат (победитель/ призер)</t>
  </si>
  <si>
    <t>часть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</si>
</sst>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#,##0.0_ ;\-#,##0.0\ "/>
  </numFmts>
  <fonts count="35" x14ac:knownFonts="1"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3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140">
    <xf numFmtId="0" fontId="0" fillId="0" borderId="0" xfId="0"/>
    <xf numFmtId="0" fontId="22" fillId="0" borderId="0" xfId="50" applyFont="1" applyFill="1" applyBorder="1" applyAlignment="1">
      <alignment vertical="top"/>
    </xf>
    <xf numFmtId="0" fontId="22" fillId="0" borderId="0" xfId="50" applyFont="1" applyBorder="1" applyAlignment="1">
      <alignment horizontal="left" vertical="top"/>
    </xf>
    <xf numFmtId="0" fontId="22" fillId="0" borderId="0" xfId="50" applyFont="1" applyAlignment="1"/>
    <xf numFmtId="0" fontId="2" fillId="0" borderId="10" xfId="0" applyFont="1" applyBorder="1" applyAlignment="1">
      <alignment horizontal="center" vertical="top"/>
    </xf>
    <xf numFmtId="0" fontId="0" fillId="0" borderId="0" xfId="0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5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Alignment="1"/>
    <xf numFmtId="0" fontId="2" fillId="0" borderId="10" xfId="50" applyFont="1" applyBorder="1" applyAlignment="1">
      <alignment horizontal="center" vertical="top"/>
    </xf>
    <xf numFmtId="0" fontId="2" fillId="0" borderId="0" xfId="0" applyFont="1" applyAlignment="1"/>
    <xf numFmtId="0" fontId="22" fillId="0" borderId="0" xfId="50" applyFont="1" applyBorder="1" applyAlignment="1">
      <alignment horizontal="center" vertical="top"/>
    </xf>
    <xf numFmtId="0" fontId="2" fillId="0" borderId="0" xfId="50" applyFont="1" applyBorder="1" applyAlignment="1">
      <alignment horizontal="center" vertical="top"/>
    </xf>
    <xf numFmtId="0" fontId="27" fillId="0" borderId="0" xfId="50" applyFont="1" applyFill="1" applyBorder="1" applyAlignment="1">
      <alignment horizontal="right" vertical="center"/>
    </xf>
    <xf numFmtId="0" fontId="27" fillId="0" borderId="0" xfId="50" applyFont="1" applyFill="1" applyBorder="1" applyAlignment="1">
      <alignment horizontal="right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0" xfId="5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2" fillId="0" borderId="0" xfId="0" applyNumberFormat="1" applyFont="1" applyBorder="1" applyAlignment="1">
      <alignment horizontal="center" vertical="top"/>
    </xf>
    <xf numFmtId="1" fontId="22" fillId="0" borderId="0" xfId="0" applyNumberFormat="1" applyFont="1" applyBorder="1" applyAlignment="1">
      <alignment horizontal="center" vertical="top"/>
    </xf>
    <xf numFmtId="1" fontId="2" fillId="0" borderId="10" xfId="0" applyNumberFormat="1" applyFont="1" applyBorder="1" applyAlignment="1">
      <alignment horizontal="center" vertical="top"/>
    </xf>
    <xf numFmtId="0" fontId="2" fillId="0" borderId="10" xfId="50" applyNumberFormat="1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0" fontId="25" fillId="0" borderId="0" xfId="0" applyFont="1" applyAlignment="1"/>
    <xf numFmtId="0" fontId="22" fillId="0" borderId="0" xfId="50" applyFon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5" fontId="2" fillId="0" borderId="10" xfId="61" applyNumberFormat="1" applyFont="1" applyBorder="1" applyAlignment="1">
      <alignment horizontal="center" vertical="center"/>
    </xf>
    <xf numFmtId="0" fontId="31" fillId="0" borderId="10" xfId="5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" fontId="2" fillId="0" borderId="10" xfId="61" applyNumberFormat="1" applyFont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top"/>
    </xf>
    <xf numFmtId="164" fontId="2" fillId="0" borderId="12" xfId="61" applyNumberFormat="1" applyFont="1" applyBorder="1" applyAlignment="1">
      <alignment horizontal="center" vertical="top"/>
    </xf>
    <xf numFmtId="164" fontId="24" fillId="0" borderId="10" xfId="0" applyNumberFormat="1" applyFont="1" applyBorder="1" applyAlignment="1">
      <alignment horizontal="center" vertical="center" wrapText="1"/>
    </xf>
    <xf numFmtId="14" fontId="27" fillId="0" borderId="0" xfId="0" applyNumberFormat="1" applyFont="1" applyAlignment="1">
      <alignment horizontal="right"/>
    </xf>
    <xf numFmtId="14" fontId="27" fillId="0" borderId="0" xfId="50" applyNumberFormat="1" applyFont="1" applyFill="1" applyBorder="1" applyAlignment="1">
      <alignment horizontal="right" vertical="top"/>
    </xf>
    <xf numFmtId="164" fontId="24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 vertical="center"/>
    </xf>
    <xf numFmtId="0" fontId="28" fillId="0" borderId="10" xfId="50" applyFont="1" applyFill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4" fillId="0" borderId="0" xfId="0" applyFont="1"/>
    <xf numFmtId="1" fontId="32" fillId="0" borderId="10" xfId="50" applyNumberFormat="1" applyFont="1" applyFill="1" applyBorder="1" applyAlignment="1">
      <alignment horizontal="center" vertical="center"/>
    </xf>
    <xf numFmtId="0" fontId="23" fillId="0" borderId="0" xfId="0" applyFont="1"/>
    <xf numFmtId="1" fontId="2" fillId="0" borderId="10" xfId="0" applyNumberFormat="1" applyFont="1" applyBorder="1" applyAlignment="1">
      <alignment horizontal="center" vertical="center"/>
    </xf>
    <xf numFmtId="1" fontId="2" fillId="24" borderId="12" xfId="0" applyNumberFormat="1" applyFont="1" applyFill="1" applyBorder="1" applyAlignment="1">
      <alignment horizontal="center" vertical="center"/>
    </xf>
    <xf numFmtId="1" fontId="2" fillId="24" borderId="10" xfId="0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top"/>
    </xf>
    <xf numFmtId="0" fontId="2" fillId="0" borderId="15" xfId="50" applyFont="1" applyBorder="1" applyAlignment="1">
      <alignment horizontal="center" vertical="top"/>
    </xf>
    <xf numFmtId="0" fontId="24" fillId="0" borderId="17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right"/>
    </xf>
    <xf numFmtId="0" fontId="28" fillId="0" borderId="1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vertical="center"/>
    </xf>
    <xf numFmtId="0" fontId="24" fillId="0" borderId="10" xfId="0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 vertical="top"/>
    </xf>
    <xf numFmtId="0" fontId="24" fillId="0" borderId="15" xfId="0" applyFont="1" applyBorder="1" applyAlignment="1">
      <alignment horizontal="center"/>
    </xf>
    <xf numFmtId="1" fontId="29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1" fontId="32" fillId="25" borderId="10" xfId="50" applyNumberFormat="1" applyFont="1" applyFill="1" applyBorder="1" applyAlignment="1">
      <alignment horizontal="center" vertical="center"/>
    </xf>
    <xf numFmtId="1" fontId="2" fillId="25" borderId="10" xfId="0" applyNumberFormat="1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center"/>
    </xf>
    <xf numFmtId="0" fontId="28" fillId="0" borderId="14" xfId="50" applyFont="1" applyFill="1" applyBorder="1" applyAlignment="1">
      <alignment vertical="center"/>
    </xf>
    <xf numFmtId="0" fontId="22" fillId="0" borderId="12" xfId="50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horizontal="center" vertical="center"/>
    </xf>
    <xf numFmtId="0" fontId="28" fillId="0" borderId="10" xfId="50" applyFont="1" applyFill="1" applyBorder="1" applyAlignment="1">
      <alignment horizontal="center" vertical="center"/>
    </xf>
    <xf numFmtId="0" fontId="33" fillId="0" borderId="0" xfId="0" applyFont="1" applyAlignment="1"/>
    <xf numFmtId="0" fontId="34" fillId="0" borderId="0" xfId="0" applyFont="1"/>
    <xf numFmtId="1" fontId="2" fillId="24" borderId="18" xfId="0" applyNumberFormat="1" applyFont="1" applyFill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/>
    <xf numFmtId="0" fontId="2" fillId="0" borderId="10" xfId="0" applyFont="1" applyBorder="1" applyAlignment="1"/>
    <xf numFmtId="0" fontId="2" fillId="0" borderId="10" xfId="0" applyFont="1" applyBorder="1" applyAlignment="1">
      <alignment horizontal="center" vertical="center"/>
    </xf>
    <xf numFmtId="1" fontId="2" fillId="24" borderId="10" xfId="0" applyNumberFormat="1" applyFont="1" applyFill="1" applyBorder="1" applyAlignment="1">
      <alignment horizontal="center" vertical="top"/>
    </xf>
    <xf numFmtId="0" fontId="2" fillId="0" borderId="0" xfId="50" applyNumberFormat="1" applyFont="1" applyBorder="1" applyAlignment="1">
      <alignment horizontal="center" vertical="top"/>
    </xf>
    <xf numFmtId="165" fontId="2" fillId="0" borderId="0" xfId="61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166" fontId="24" fillId="0" borderId="0" xfId="62" applyNumberFormat="1" applyFont="1" applyAlignment="1"/>
    <xf numFmtId="166" fontId="22" fillId="0" borderId="0" xfId="62" applyNumberFormat="1" applyFont="1" applyFill="1" applyBorder="1" applyAlignment="1">
      <alignment vertical="top"/>
    </xf>
    <xf numFmtId="166" fontId="24" fillId="0" borderId="10" xfId="62" applyNumberFormat="1" applyFont="1" applyBorder="1" applyAlignment="1">
      <alignment horizontal="center" vertical="center"/>
    </xf>
    <xf numFmtId="166" fontId="24" fillId="0" borderId="0" xfId="62" applyNumberFormat="1" applyFont="1" applyBorder="1" applyAlignment="1">
      <alignment horizontal="center" vertical="center"/>
    </xf>
    <xf numFmtId="166" fontId="2" fillId="0" borderId="0" xfId="62" applyNumberFormat="1" applyFont="1" applyAlignment="1"/>
    <xf numFmtId="166" fontId="22" fillId="0" borderId="0" xfId="62" applyNumberFormat="1" applyFont="1" applyBorder="1" applyAlignment="1">
      <alignment horizontal="center" vertical="top"/>
    </xf>
    <xf numFmtId="166" fontId="0" fillId="0" borderId="0" xfId="62" applyNumberFormat="1" applyFont="1"/>
    <xf numFmtId="43" fontId="24" fillId="0" borderId="0" xfId="61" applyFont="1" applyAlignment="1"/>
    <xf numFmtId="43" fontId="22" fillId="0" borderId="0" xfId="61" applyFont="1" applyFill="1" applyBorder="1" applyAlignment="1">
      <alignment vertical="top"/>
    </xf>
    <xf numFmtId="43" fontId="24" fillId="0" borderId="10" xfId="61" applyFont="1" applyBorder="1" applyAlignment="1">
      <alignment horizontal="center" vertical="center" wrapText="1"/>
    </xf>
    <xf numFmtId="43" fontId="2" fillId="0" borderId="0" xfId="61" applyFont="1" applyAlignment="1"/>
    <xf numFmtId="43" fontId="22" fillId="0" borderId="0" xfId="61" applyFont="1" applyBorder="1" applyAlignment="1">
      <alignment horizontal="center" vertical="top"/>
    </xf>
    <xf numFmtId="43" fontId="24" fillId="0" borderId="0" xfId="61" applyFont="1"/>
    <xf numFmtId="0" fontId="28" fillId="0" borderId="11" xfId="50" applyFont="1" applyBorder="1" applyAlignment="1">
      <alignment horizontal="center" vertical="center" wrapText="1"/>
    </xf>
    <xf numFmtId="0" fontId="28" fillId="0" borderId="15" xfId="50" applyFont="1" applyBorder="1" applyAlignment="1">
      <alignment horizontal="center" vertical="center" wrapText="1"/>
    </xf>
    <xf numFmtId="0" fontId="28" fillId="0" borderId="11" xfId="50" applyFont="1" applyFill="1" applyBorder="1" applyAlignment="1">
      <alignment horizontal="center" vertical="center" wrapText="1"/>
    </xf>
    <xf numFmtId="0" fontId="28" fillId="0" borderId="15" xfId="5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1" fillId="0" borderId="12" xfId="50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43" fontId="29" fillId="0" borderId="11" xfId="61" applyFont="1" applyBorder="1" applyAlignment="1">
      <alignment horizontal="center" vertical="center" wrapText="1"/>
    </xf>
    <xf numFmtId="43" fontId="29" fillId="0" borderId="15" xfId="61" applyFont="1" applyBorder="1" applyAlignment="1">
      <alignment horizontal="center" vertical="center" wrapText="1"/>
    </xf>
    <xf numFmtId="0" fontId="28" fillId="0" borderId="12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12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2" fillId="0" borderId="11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 wrapText="1"/>
    </xf>
    <xf numFmtId="0" fontId="22" fillId="0" borderId="11" xfId="50" applyFont="1" applyFill="1" applyBorder="1" applyAlignment="1">
      <alignment horizontal="center" vertical="center" wrapText="1"/>
    </xf>
    <xf numFmtId="0" fontId="22" fillId="0" borderId="15" xfId="5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0" xfId="50" applyFont="1" applyBorder="1" applyAlignment="1">
      <alignment horizontal="center" vertical="center" wrapText="1"/>
    </xf>
    <xf numFmtId="0" fontId="28" fillId="0" borderId="10" xfId="5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8" fillId="0" borderId="10" xfId="50" applyFont="1" applyFill="1" applyBorder="1" applyAlignment="1">
      <alignment horizontal="center" vertical="center"/>
    </xf>
    <xf numFmtId="0" fontId="28" fillId="0" borderId="13" xfId="50" applyFont="1" applyFill="1" applyBorder="1" applyAlignment="1">
      <alignment horizontal="center" vertical="center"/>
    </xf>
    <xf numFmtId="166" fontId="29" fillId="0" borderId="11" xfId="62" applyNumberFormat="1" applyFont="1" applyBorder="1" applyAlignment="1">
      <alignment horizontal="center" vertical="center" wrapText="1"/>
    </xf>
    <xf numFmtId="166" fontId="29" fillId="0" borderId="15" xfId="62" applyNumberFormat="1" applyFont="1" applyBorder="1" applyAlignment="1">
      <alignment horizontal="center" vertical="center" wrapText="1"/>
    </xf>
    <xf numFmtId="0" fontId="31" fillId="0" borderId="13" xfId="50" applyFont="1" applyFill="1" applyBorder="1" applyAlignment="1">
      <alignment horizontal="center" vertical="center"/>
    </xf>
  </cellXfs>
  <cellStyles count="63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Акцент1 2" xfId="31"/>
    <cellStyle name="Акцент2 2" xfId="32"/>
    <cellStyle name="Акцент3 2" xfId="33"/>
    <cellStyle name="Акцент4 2" xfId="34"/>
    <cellStyle name="Акцент5 2" xfId="35"/>
    <cellStyle name="Акцент6 2" xfId="36"/>
    <cellStyle name="Ввод  2" xfId="37"/>
    <cellStyle name="Вывод 2" xfId="38"/>
    <cellStyle name="Вычисление 2" xfId="39"/>
    <cellStyle name="Заголовок 1 2" xfId="40"/>
    <cellStyle name="Заголовок 2 2" xfId="41"/>
    <cellStyle name="Заголовок 3 2" xfId="42"/>
    <cellStyle name="Заголовок 4 2" xfId="43"/>
    <cellStyle name="Итог 2" xfId="44"/>
    <cellStyle name="Контрольная ячейка 2" xfId="45"/>
    <cellStyle name="Название 2" xfId="46"/>
    <cellStyle name="Нейтральный 2" xfId="47"/>
    <cellStyle name="Обычный" xfId="0" builtinId="0"/>
    <cellStyle name="Обычный 2" xfId="48"/>
    <cellStyle name="Обычный 3" xfId="49"/>
    <cellStyle name="Обычный 4" xfId="50"/>
    <cellStyle name="Обычный 4 2" xfId="51"/>
    <cellStyle name="Обычный 7 4" xfId="52"/>
    <cellStyle name="Обычный 7 4 2" xfId="53"/>
    <cellStyle name="Плохой 2" xfId="54"/>
    <cellStyle name="Пояснение 2" xfId="55"/>
    <cellStyle name="Примечание 2" xfId="56"/>
    <cellStyle name="Примечание 2 2" xfId="57"/>
    <cellStyle name="Процентный" xfId="62" builtinId="5"/>
    <cellStyle name="Связанная ячейка 2" xfId="58"/>
    <cellStyle name="Текст предупреждения 2" xfId="59"/>
    <cellStyle name="Финансовый" xfId="61" builtinId="3"/>
    <cellStyle name="Хороший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F12" sqref="F12:F14"/>
    </sheetView>
  </sheetViews>
  <sheetFormatPr defaultColWidth="9.5" defaultRowHeight="12" x14ac:dyDescent="0.2"/>
  <cols>
    <col min="1" max="1" width="5.83203125" style="5" customWidth="1"/>
    <col min="2" max="2" width="14.33203125" style="5" customWidth="1"/>
    <col min="3" max="3" width="29.6640625" style="5" customWidth="1"/>
    <col min="4" max="4" width="7.5" style="5" bestFit="1" customWidth="1"/>
    <col min="5" max="5" width="7.83203125" style="5" bestFit="1" customWidth="1"/>
    <col min="6" max="6" width="9.1640625" style="5" bestFit="1" customWidth="1"/>
    <col min="7" max="7" width="13" style="5" bestFit="1" customWidth="1"/>
    <col min="8" max="8" width="17.5" style="5" customWidth="1"/>
    <col min="9" max="9" width="11.5" style="5" customWidth="1"/>
    <col min="10" max="10" width="21.5" style="5" customWidth="1"/>
    <col min="11" max="16384" width="9.5" style="5"/>
  </cols>
  <sheetData>
    <row r="1" spans="1:16" s="13" customFormat="1" ht="15.75" x14ac:dyDescent="0.2">
      <c r="A1" s="7"/>
      <c r="B1" s="7"/>
      <c r="C1" s="9" t="s">
        <v>8</v>
      </c>
      <c r="E1" s="7"/>
    </row>
    <row r="2" spans="1:16" s="13" customFormat="1" ht="12.75" x14ac:dyDescent="0.2">
      <c r="A2" s="7"/>
      <c r="B2" s="7"/>
      <c r="C2" s="8" t="s">
        <v>10</v>
      </c>
      <c r="E2" s="7"/>
    </row>
    <row r="3" spans="1:16" s="13" customFormat="1" ht="12.75" customHeight="1" x14ac:dyDescent="0.2">
      <c r="B3" s="10"/>
      <c r="C3" s="10" t="s">
        <v>9</v>
      </c>
      <c r="E3" s="10"/>
    </row>
    <row r="4" spans="1:16" s="13" customFormat="1" ht="12.75" x14ac:dyDescent="0.2">
      <c r="A4" s="10"/>
      <c r="B4" s="10"/>
      <c r="C4" s="10"/>
      <c r="D4" s="10"/>
      <c r="E4" s="10"/>
    </row>
    <row r="5" spans="1:16" s="13" customFormat="1" ht="12.75" x14ac:dyDescent="0.2">
      <c r="A5" s="10"/>
      <c r="B5" s="10"/>
      <c r="C5" s="10"/>
      <c r="D5" s="10"/>
      <c r="E5" s="10"/>
    </row>
    <row r="6" spans="1:16" s="13" customFormat="1" ht="12.75" x14ac:dyDescent="0.2">
      <c r="A6" s="29" t="s">
        <v>13</v>
      </c>
      <c r="B6" s="18"/>
      <c r="C6" s="18" t="s">
        <v>22</v>
      </c>
      <c r="D6" s="10"/>
      <c r="E6" s="10"/>
    </row>
    <row r="7" spans="1:16" s="13" customFormat="1" ht="12.75" x14ac:dyDescent="0.2">
      <c r="A7" s="1" t="s">
        <v>12</v>
      </c>
      <c r="B7" s="19"/>
      <c r="C7" s="43">
        <v>44855</v>
      </c>
      <c r="D7" s="1"/>
      <c r="E7" s="1"/>
    </row>
    <row r="8" spans="1:16" s="13" customFormat="1" ht="12.75" customHeight="1" x14ac:dyDescent="0.2">
      <c r="A8" s="1" t="s">
        <v>11</v>
      </c>
      <c r="B8" s="19"/>
      <c r="C8" s="19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s="13" customFormat="1" ht="12.75" x14ac:dyDescent="0.2">
      <c r="B9" s="6"/>
      <c r="C9" s="6"/>
    </row>
    <row r="10" spans="1:16" s="28" customFormat="1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3" t="s">
        <v>16</v>
      </c>
      <c r="G10" s="113" t="s">
        <v>17</v>
      </c>
      <c r="H10" s="113" t="s">
        <v>4</v>
      </c>
      <c r="I10" s="113" t="s">
        <v>24</v>
      </c>
      <c r="J10" s="113" t="s">
        <v>23</v>
      </c>
    </row>
    <row r="11" spans="1:16" s="28" customFormat="1" ht="24" customHeight="1" x14ac:dyDescent="0.2">
      <c r="A11" s="110"/>
      <c r="B11" s="112"/>
      <c r="C11" s="112"/>
      <c r="D11" s="112"/>
      <c r="E11" s="110"/>
      <c r="F11" s="114"/>
      <c r="G11" s="114"/>
      <c r="H11" s="114"/>
      <c r="I11" s="114"/>
      <c r="J11" s="114"/>
    </row>
    <row r="12" spans="1:16" s="15" customFormat="1" ht="12.6" customHeight="1" x14ac:dyDescent="0.2">
      <c r="A12" s="4">
        <v>1</v>
      </c>
      <c r="B12" s="14" t="s">
        <v>14</v>
      </c>
      <c r="C12" s="14" t="s">
        <v>50</v>
      </c>
      <c r="D12" s="49">
        <v>4</v>
      </c>
      <c r="E12" s="31">
        <v>4001</v>
      </c>
      <c r="F12" s="44"/>
      <c r="G12" s="33">
        <v>80</v>
      </c>
      <c r="H12" s="25">
        <f>F12/G12*100</f>
        <v>0</v>
      </c>
      <c r="I12" s="25">
        <v>2</v>
      </c>
      <c r="J12" s="4" t="s">
        <v>45</v>
      </c>
    </row>
    <row r="13" spans="1:16" s="15" customFormat="1" ht="12.6" customHeight="1" x14ac:dyDescent="0.2">
      <c r="A13" s="4">
        <v>2</v>
      </c>
      <c r="B13" s="14" t="s">
        <v>14</v>
      </c>
      <c r="C13" s="14" t="s">
        <v>50</v>
      </c>
      <c r="D13" s="49">
        <v>4</v>
      </c>
      <c r="E13" s="31">
        <v>4002</v>
      </c>
      <c r="F13" s="44"/>
      <c r="G13" s="31">
        <v>80</v>
      </c>
      <c r="H13" s="25">
        <f t="shared" ref="H13:H14" si="0">F13/G13*100</f>
        <v>0</v>
      </c>
      <c r="I13" s="25">
        <v>3</v>
      </c>
      <c r="J13" s="4" t="s">
        <v>45</v>
      </c>
    </row>
    <row r="14" spans="1:16" s="15" customFormat="1" ht="12.6" customHeight="1" x14ac:dyDescent="0.2">
      <c r="A14" s="4">
        <v>3</v>
      </c>
      <c r="B14" s="14" t="s">
        <v>14</v>
      </c>
      <c r="C14" s="14" t="s">
        <v>50</v>
      </c>
      <c r="D14" s="49">
        <v>4</v>
      </c>
      <c r="E14" s="31">
        <v>4003</v>
      </c>
      <c r="F14" s="44"/>
      <c r="G14" s="31">
        <v>80</v>
      </c>
      <c r="H14" s="25">
        <f t="shared" si="0"/>
        <v>0</v>
      </c>
      <c r="I14" s="25">
        <v>1</v>
      </c>
      <c r="J14" s="4" t="s">
        <v>49</v>
      </c>
    </row>
    <row r="15" spans="1:16" s="15" customFormat="1" ht="12.75" x14ac:dyDescent="0.2"/>
    <row r="16" spans="1:16" s="15" customFormat="1" ht="12.75" x14ac:dyDescent="0.2">
      <c r="A16" s="11"/>
      <c r="B16" s="17"/>
      <c r="C16" s="17"/>
      <c r="D16" s="21"/>
      <c r="E16" s="16"/>
      <c r="F16" s="23"/>
      <c r="G16" s="24"/>
      <c r="H16" s="23"/>
      <c r="I16" s="23"/>
    </row>
    <row r="17" spans="1:5" s="13" customFormat="1" ht="12.75" x14ac:dyDescent="0.2">
      <c r="B17" s="6"/>
      <c r="C17" s="6"/>
    </row>
    <row r="18" spans="1:5" s="13" customFormat="1" ht="12.75" x14ac:dyDescent="0.2">
      <c r="A18" s="2" t="s">
        <v>5</v>
      </c>
      <c r="B18" s="6"/>
      <c r="C18" s="6"/>
      <c r="D18" s="27" t="s">
        <v>55</v>
      </c>
      <c r="E18" s="5"/>
    </row>
    <row r="19" spans="1:5" s="13" customFormat="1" ht="12.75" x14ac:dyDescent="0.2">
      <c r="A19" s="3" t="s">
        <v>6</v>
      </c>
      <c r="B19" s="6"/>
      <c r="C19" s="6"/>
      <c r="D19" s="27" t="s">
        <v>51</v>
      </c>
      <c r="E19" s="5"/>
    </row>
    <row r="20" spans="1:5" s="13" customFormat="1" ht="12.75" x14ac:dyDescent="0.2">
      <c r="B20" s="6"/>
      <c r="C20" s="6"/>
      <c r="D20" s="27" t="s">
        <v>19</v>
      </c>
      <c r="E20" s="5"/>
    </row>
    <row r="21" spans="1:5" s="13" customFormat="1" ht="12.75" x14ac:dyDescent="0.2">
      <c r="B21" s="6"/>
      <c r="C21" s="6"/>
      <c r="D21" s="13" t="s">
        <v>34</v>
      </c>
      <c r="E21" s="5"/>
    </row>
    <row r="22" spans="1:5" s="13" customFormat="1" ht="12.75" x14ac:dyDescent="0.2">
      <c r="B22" s="6"/>
      <c r="C22" s="6"/>
      <c r="E22" s="5"/>
    </row>
    <row r="23" spans="1:5" ht="12.75" x14ac:dyDescent="0.2">
      <c r="A23" s="52" t="s">
        <v>37</v>
      </c>
      <c r="D23" s="27" t="s">
        <v>18</v>
      </c>
    </row>
  </sheetData>
  <mergeCells count="10"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topLeftCell="A4" workbookViewId="0">
      <selection activeCell="T12" sqref="T12"/>
    </sheetView>
  </sheetViews>
  <sheetFormatPr defaultColWidth="9.5" defaultRowHeight="12" x14ac:dyDescent="0.2"/>
  <cols>
    <col min="1" max="1" width="5.83203125" style="5" customWidth="1"/>
    <col min="2" max="2" width="14.33203125" style="5" customWidth="1"/>
    <col min="3" max="3" width="29.6640625" style="5" customWidth="1"/>
    <col min="4" max="4" width="7.5" style="5" bestFit="1" customWidth="1"/>
    <col min="5" max="5" width="7.83203125" style="5" bestFit="1" customWidth="1"/>
    <col min="6" max="15" width="5.6640625" style="5" customWidth="1"/>
    <col min="16" max="16" width="9.1640625" style="5" bestFit="1" customWidth="1"/>
    <col min="17" max="17" width="13" style="5" bestFit="1" customWidth="1"/>
    <col min="18" max="18" width="17.5" style="5" customWidth="1"/>
    <col min="19" max="19" width="11.5" style="5" customWidth="1"/>
    <col min="20" max="20" width="21.5" style="5" customWidth="1"/>
    <col min="21" max="16384" width="9.5" style="5"/>
  </cols>
  <sheetData>
    <row r="1" spans="1:26" s="13" customFormat="1" ht="15.75" x14ac:dyDescent="0.2">
      <c r="A1" s="7"/>
      <c r="B1" s="7"/>
      <c r="C1" s="9" t="s">
        <v>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6" s="13" customFormat="1" ht="12.75" x14ac:dyDescent="0.2">
      <c r="A2" s="7"/>
      <c r="B2" s="7"/>
      <c r="C2" s="8" t="s">
        <v>10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6" s="13" customFormat="1" ht="12.75" customHeight="1" x14ac:dyDescent="0.2">
      <c r="B3" s="10"/>
      <c r="C3" s="10" t="s">
        <v>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26" s="13" customFormat="1" ht="12.7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26" s="13" customFormat="1" ht="12.75" x14ac:dyDescent="0.2">
      <c r="A6" s="29" t="s">
        <v>13</v>
      </c>
      <c r="B6" s="18"/>
      <c r="C6" s="18" t="s">
        <v>43</v>
      </c>
      <c r="D6" s="10"/>
      <c r="E6" s="10"/>
      <c r="F6" s="10"/>
      <c r="H6" s="10"/>
      <c r="I6" s="10"/>
      <c r="J6" s="10"/>
      <c r="K6" s="10"/>
      <c r="L6" s="10"/>
      <c r="M6" s="10"/>
      <c r="N6" s="10"/>
      <c r="O6" s="10"/>
    </row>
    <row r="7" spans="1:26" s="13" customFormat="1" ht="12.75" x14ac:dyDescent="0.2">
      <c r="A7" s="1" t="s">
        <v>12</v>
      </c>
      <c r="B7" s="19"/>
      <c r="C7" s="43">
        <v>44860</v>
      </c>
      <c r="D7" s="1"/>
      <c r="E7" s="1"/>
      <c r="F7" s="1"/>
      <c r="H7" s="1"/>
      <c r="I7" s="1"/>
      <c r="J7" s="1"/>
      <c r="K7" s="1"/>
      <c r="L7" s="1"/>
      <c r="M7" s="1"/>
      <c r="N7" s="1"/>
      <c r="O7" s="1"/>
    </row>
    <row r="8" spans="1:26" s="13" customFormat="1" ht="12.75" customHeight="1" x14ac:dyDescent="0.2">
      <c r="A8" s="1" t="s">
        <v>11</v>
      </c>
      <c r="B8" s="19"/>
      <c r="C8" s="19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3" customFormat="1" ht="12.75" x14ac:dyDescent="0.2">
      <c r="B9" s="6"/>
      <c r="C9" s="6"/>
    </row>
    <row r="10" spans="1:26" s="28" customFormat="1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9" t="s">
        <v>30</v>
      </c>
      <c r="G10" s="120"/>
      <c r="H10" s="120"/>
      <c r="I10" s="120"/>
      <c r="J10" s="120"/>
      <c r="K10" s="120"/>
      <c r="L10" s="120"/>
      <c r="M10" s="120"/>
      <c r="N10" s="120"/>
      <c r="O10" s="136"/>
      <c r="P10" s="113" t="s">
        <v>16</v>
      </c>
      <c r="Q10" s="113" t="s">
        <v>17</v>
      </c>
      <c r="R10" s="113" t="s">
        <v>4</v>
      </c>
      <c r="S10" s="113" t="s">
        <v>24</v>
      </c>
      <c r="T10" s="113" t="s">
        <v>23</v>
      </c>
    </row>
    <row r="11" spans="1:26" s="28" customFormat="1" ht="24" customHeight="1" x14ac:dyDescent="0.2">
      <c r="A11" s="110"/>
      <c r="B11" s="112"/>
      <c r="C11" s="112"/>
      <c r="D11" s="112"/>
      <c r="E11" s="110"/>
      <c r="F11" s="47">
        <v>1</v>
      </c>
      <c r="G11" s="47">
        <v>2</v>
      </c>
      <c r="H11" s="47">
        <v>3</v>
      </c>
      <c r="I11" s="47">
        <v>4</v>
      </c>
      <c r="J11" s="47">
        <v>5</v>
      </c>
      <c r="K11" s="47">
        <v>6</v>
      </c>
      <c r="L11" s="47">
        <v>7</v>
      </c>
      <c r="M11" s="47">
        <v>8</v>
      </c>
      <c r="N11" s="47">
        <v>9</v>
      </c>
      <c r="O11" s="47">
        <v>10</v>
      </c>
      <c r="P11" s="114"/>
      <c r="Q11" s="114"/>
      <c r="R11" s="114"/>
      <c r="S11" s="114"/>
      <c r="T11" s="114"/>
    </row>
    <row r="12" spans="1:26" s="15" customFormat="1" ht="12.75" x14ac:dyDescent="0.2">
      <c r="A12" s="4">
        <v>1</v>
      </c>
      <c r="B12" s="14" t="s">
        <v>14</v>
      </c>
      <c r="C12" s="14" t="s">
        <v>50</v>
      </c>
      <c r="D12" s="49">
        <v>7</v>
      </c>
      <c r="E12" s="31">
        <v>7003</v>
      </c>
      <c r="F12" s="30">
        <v>2</v>
      </c>
      <c r="G12" s="30">
        <v>1</v>
      </c>
      <c r="H12" s="30">
        <v>2</v>
      </c>
      <c r="I12" s="30">
        <v>2</v>
      </c>
      <c r="J12" s="30">
        <v>1</v>
      </c>
      <c r="K12" s="30">
        <v>1</v>
      </c>
      <c r="L12" s="30">
        <v>0</v>
      </c>
      <c r="M12" s="30">
        <v>0</v>
      </c>
      <c r="N12" s="30">
        <v>1</v>
      </c>
      <c r="O12" s="30">
        <v>0</v>
      </c>
      <c r="P12" s="44">
        <f t="shared" ref="P12:P14" si="0">SUM(F12:O12)</f>
        <v>10</v>
      </c>
      <c r="Q12" s="31">
        <v>56</v>
      </c>
      <c r="R12" s="25">
        <f t="shared" ref="R12:R14" si="1">P12/Q12*100</f>
        <v>17.857142857142858</v>
      </c>
      <c r="S12" s="25"/>
      <c r="T12" s="4" t="s">
        <v>7</v>
      </c>
    </row>
    <row r="13" spans="1:26" s="15" customFormat="1" ht="12.75" x14ac:dyDescent="0.2">
      <c r="A13" s="4">
        <v>2</v>
      </c>
      <c r="B13" s="14" t="s">
        <v>14</v>
      </c>
      <c r="C13" s="14" t="s">
        <v>50</v>
      </c>
      <c r="D13" s="49">
        <v>8</v>
      </c>
      <c r="E13" s="31">
        <v>8001</v>
      </c>
      <c r="F13" s="30">
        <v>4</v>
      </c>
      <c r="G13" s="30">
        <v>5</v>
      </c>
      <c r="H13" s="30">
        <v>5</v>
      </c>
      <c r="I13" s="30">
        <v>5</v>
      </c>
      <c r="J13" s="30">
        <v>5</v>
      </c>
      <c r="K13" s="30">
        <v>3</v>
      </c>
      <c r="L13" s="30">
        <v>3</v>
      </c>
      <c r="M13" s="30">
        <v>2</v>
      </c>
      <c r="N13" s="30">
        <v>3</v>
      </c>
      <c r="O13" s="30">
        <v>0</v>
      </c>
      <c r="P13" s="44">
        <f t="shared" si="0"/>
        <v>35</v>
      </c>
      <c r="Q13" s="31">
        <v>56</v>
      </c>
      <c r="R13" s="25">
        <f t="shared" si="1"/>
        <v>62.5</v>
      </c>
      <c r="S13" s="25">
        <v>2</v>
      </c>
      <c r="T13" s="4" t="s">
        <v>45</v>
      </c>
    </row>
    <row r="14" spans="1:26" s="15" customFormat="1" ht="12.75" x14ac:dyDescent="0.2">
      <c r="A14" s="4">
        <v>3</v>
      </c>
      <c r="B14" s="14" t="s">
        <v>14</v>
      </c>
      <c r="C14" s="14" t="s">
        <v>50</v>
      </c>
      <c r="D14" s="49">
        <v>8</v>
      </c>
      <c r="E14" s="31">
        <v>8003</v>
      </c>
      <c r="F14" s="30">
        <v>5</v>
      </c>
      <c r="G14" s="30">
        <v>5</v>
      </c>
      <c r="H14" s="30">
        <v>5</v>
      </c>
      <c r="I14" s="30">
        <v>5</v>
      </c>
      <c r="J14" s="30">
        <v>5</v>
      </c>
      <c r="K14" s="30">
        <v>5</v>
      </c>
      <c r="L14" s="30">
        <v>5</v>
      </c>
      <c r="M14" s="30">
        <v>5</v>
      </c>
      <c r="N14" s="30">
        <v>5</v>
      </c>
      <c r="O14" s="30">
        <v>4</v>
      </c>
      <c r="P14" s="44">
        <f t="shared" si="0"/>
        <v>49</v>
      </c>
      <c r="Q14" s="31">
        <v>56</v>
      </c>
      <c r="R14" s="25">
        <f t="shared" si="1"/>
        <v>87.5</v>
      </c>
      <c r="S14" s="25">
        <v>1</v>
      </c>
      <c r="T14" s="4" t="s">
        <v>49</v>
      </c>
    </row>
    <row r="15" spans="1:26" s="15" customFormat="1" ht="12.75" x14ac:dyDescent="0.2">
      <c r="A15" s="4">
        <v>4</v>
      </c>
      <c r="B15" s="14" t="s">
        <v>14</v>
      </c>
      <c r="C15" s="14" t="s">
        <v>50</v>
      </c>
      <c r="D15" s="49">
        <v>9</v>
      </c>
      <c r="E15" s="31">
        <v>9001</v>
      </c>
      <c r="F15" s="30">
        <v>5</v>
      </c>
      <c r="G15" s="30">
        <v>5</v>
      </c>
      <c r="H15" s="30">
        <v>3</v>
      </c>
      <c r="I15" s="30">
        <v>4</v>
      </c>
      <c r="J15" s="30">
        <v>4</v>
      </c>
      <c r="K15" s="30">
        <v>4</v>
      </c>
      <c r="L15" s="30">
        <v>3</v>
      </c>
      <c r="M15" s="30">
        <v>3</v>
      </c>
      <c r="N15" s="30">
        <v>3</v>
      </c>
      <c r="O15" s="30">
        <v>3</v>
      </c>
      <c r="P15" s="44">
        <f>SUM(F15:O15)</f>
        <v>37</v>
      </c>
      <c r="Q15" s="31">
        <v>62</v>
      </c>
      <c r="R15" s="25">
        <f>P15/Q15*100</f>
        <v>59.677419354838712</v>
      </c>
      <c r="S15" s="25">
        <v>2</v>
      </c>
      <c r="T15" s="4" t="s">
        <v>45</v>
      </c>
    </row>
    <row r="16" spans="1:26" s="15" customFormat="1" ht="12.75" x14ac:dyDescent="0.2">
      <c r="A16" s="4">
        <v>5</v>
      </c>
      <c r="B16" s="14" t="s">
        <v>14</v>
      </c>
      <c r="C16" s="14" t="s">
        <v>50</v>
      </c>
      <c r="D16" s="49">
        <v>9</v>
      </c>
      <c r="E16" s="31">
        <v>9003</v>
      </c>
      <c r="F16" s="30">
        <v>4</v>
      </c>
      <c r="G16" s="30">
        <v>5</v>
      </c>
      <c r="H16" s="30">
        <v>4</v>
      </c>
      <c r="I16" s="30">
        <v>3</v>
      </c>
      <c r="J16" s="30">
        <v>4</v>
      </c>
      <c r="K16" s="30">
        <v>4</v>
      </c>
      <c r="L16" s="30">
        <v>4</v>
      </c>
      <c r="M16" s="30">
        <v>4</v>
      </c>
      <c r="N16" s="30">
        <v>4</v>
      </c>
      <c r="O16" s="30">
        <v>3</v>
      </c>
      <c r="P16" s="44">
        <f t="shared" ref="P16:P17" si="2">SUM(F16:O16)</f>
        <v>39</v>
      </c>
      <c r="Q16" s="31">
        <v>62</v>
      </c>
      <c r="R16" s="25">
        <f t="shared" ref="R16:R17" si="3">P16/Q16*100</f>
        <v>62.903225806451616</v>
      </c>
      <c r="S16" s="25">
        <v>1</v>
      </c>
      <c r="T16" s="4" t="s">
        <v>49</v>
      </c>
    </row>
    <row r="17" spans="1:20" s="15" customFormat="1" ht="12.75" x14ac:dyDescent="0.2">
      <c r="A17" s="4">
        <v>6</v>
      </c>
      <c r="B17" s="14" t="s">
        <v>14</v>
      </c>
      <c r="C17" s="14" t="s">
        <v>50</v>
      </c>
      <c r="D17" s="49">
        <v>10</v>
      </c>
      <c r="E17" s="31">
        <v>10001</v>
      </c>
      <c r="F17" s="30">
        <v>5</v>
      </c>
      <c r="G17" s="30">
        <v>5</v>
      </c>
      <c r="H17" s="30">
        <v>5</v>
      </c>
      <c r="I17" s="30">
        <v>5</v>
      </c>
      <c r="J17" s="30">
        <v>4</v>
      </c>
      <c r="K17" s="30">
        <v>4</v>
      </c>
      <c r="L17" s="30">
        <v>3</v>
      </c>
      <c r="M17" s="30">
        <v>5</v>
      </c>
      <c r="N17" s="30">
        <v>3</v>
      </c>
      <c r="O17" s="30">
        <v>3</v>
      </c>
      <c r="P17" s="44">
        <f t="shared" si="2"/>
        <v>42</v>
      </c>
      <c r="Q17" s="31">
        <v>70</v>
      </c>
      <c r="R17" s="25">
        <f t="shared" si="3"/>
        <v>60</v>
      </c>
      <c r="S17" s="25">
        <v>2</v>
      </c>
      <c r="T17" s="4" t="s">
        <v>45</v>
      </c>
    </row>
    <row r="18" spans="1:20" s="15" customFormat="1" ht="12.75" x14ac:dyDescent="0.2">
      <c r="A18" s="4">
        <v>7</v>
      </c>
      <c r="B18" s="14" t="s">
        <v>14</v>
      </c>
      <c r="C18" s="14" t="s">
        <v>50</v>
      </c>
      <c r="D18" s="49">
        <v>11</v>
      </c>
      <c r="E18" s="31">
        <v>11003</v>
      </c>
      <c r="F18" s="30">
        <v>5</v>
      </c>
      <c r="G18" s="30">
        <v>4</v>
      </c>
      <c r="H18" s="30">
        <v>5</v>
      </c>
      <c r="I18" s="30">
        <v>4</v>
      </c>
      <c r="J18" s="30">
        <v>5</v>
      </c>
      <c r="K18" s="30">
        <v>3</v>
      </c>
      <c r="L18" s="30">
        <v>4</v>
      </c>
      <c r="M18" s="30">
        <v>4</v>
      </c>
      <c r="N18" s="30">
        <v>4</v>
      </c>
      <c r="O18" s="30">
        <v>3</v>
      </c>
      <c r="P18" s="44">
        <f t="shared" ref="P18" si="4">SUM(F18:O18)</f>
        <v>41</v>
      </c>
      <c r="Q18" s="31">
        <v>62</v>
      </c>
      <c r="R18" s="25">
        <f t="shared" ref="R18" si="5">P18/Q18*100</f>
        <v>66.129032258064512</v>
      </c>
      <c r="S18" s="25">
        <v>2</v>
      </c>
      <c r="T18" s="4" t="s">
        <v>45</v>
      </c>
    </row>
    <row r="19" spans="1:20" s="15" customFormat="1" ht="12.75" x14ac:dyDescent="0.2">
      <c r="A19" s="11"/>
      <c r="B19" s="17"/>
      <c r="C19" s="17"/>
      <c r="D19" s="93"/>
      <c r="E19" s="94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5"/>
      <c r="Q19" s="94"/>
      <c r="R19" s="92"/>
      <c r="S19" s="92"/>
      <c r="T19" s="11"/>
    </row>
    <row r="20" spans="1:20" s="15" customFormat="1" ht="12.75" x14ac:dyDescent="0.2">
      <c r="A20" s="11"/>
      <c r="B20" s="17"/>
      <c r="C20" s="17"/>
      <c r="D20" s="93"/>
      <c r="E20" s="94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5"/>
      <c r="Q20" s="94"/>
      <c r="R20" s="92"/>
      <c r="S20" s="92"/>
      <c r="T20" s="11"/>
    </row>
    <row r="21" spans="1:20" s="15" customFormat="1" ht="12.75" x14ac:dyDescent="0.2"/>
    <row r="22" spans="1:20" s="15" customFormat="1" ht="12.75" x14ac:dyDescent="0.2">
      <c r="A22" s="11"/>
      <c r="B22" s="17"/>
      <c r="C22" s="17"/>
      <c r="D22" s="21"/>
      <c r="E22" s="16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  <c r="Q22" s="24"/>
      <c r="R22" s="23"/>
      <c r="S22" s="23"/>
      <c r="T22" s="12"/>
    </row>
    <row r="23" spans="1:20" s="13" customFormat="1" ht="12.75" x14ac:dyDescent="0.2">
      <c r="B23" s="6"/>
      <c r="C23" s="6"/>
    </row>
    <row r="24" spans="1:20" s="13" customFormat="1" ht="12.75" x14ac:dyDescent="0.2">
      <c r="A24" s="2" t="s">
        <v>5</v>
      </c>
      <c r="B24" s="6"/>
      <c r="C24" s="6"/>
      <c r="D24" s="27" t="s">
        <v>55</v>
      </c>
      <c r="E24" s="5"/>
    </row>
    <row r="25" spans="1:20" s="13" customFormat="1" ht="12.75" x14ac:dyDescent="0.2">
      <c r="A25" s="3" t="s">
        <v>6</v>
      </c>
      <c r="B25" s="6"/>
      <c r="C25" s="6"/>
      <c r="D25" s="27" t="s">
        <v>51</v>
      </c>
      <c r="E25" s="5"/>
    </row>
    <row r="26" spans="1:20" s="13" customFormat="1" ht="12.75" x14ac:dyDescent="0.2">
      <c r="B26" s="6"/>
      <c r="C26" s="6"/>
      <c r="D26" s="27" t="s">
        <v>19</v>
      </c>
      <c r="E26" s="5"/>
    </row>
    <row r="27" spans="1:20" s="13" customFormat="1" ht="12.75" x14ac:dyDescent="0.2">
      <c r="B27" s="6"/>
      <c r="C27" s="6"/>
      <c r="D27" s="13" t="s">
        <v>34</v>
      </c>
      <c r="E27" s="5"/>
    </row>
    <row r="28" spans="1:20" s="13" customFormat="1" ht="12.75" x14ac:dyDescent="0.2">
      <c r="B28" s="6"/>
      <c r="C28" s="6"/>
      <c r="E28" s="5"/>
    </row>
    <row r="29" spans="1:20" ht="12.75" x14ac:dyDescent="0.2">
      <c r="A29" s="52" t="s">
        <v>37</v>
      </c>
      <c r="D29" s="27" t="s">
        <v>41</v>
      </c>
    </row>
  </sheetData>
  <mergeCells count="11">
    <mergeCell ref="F10:O10"/>
    <mergeCell ref="A10:A11"/>
    <mergeCell ref="B10:B11"/>
    <mergeCell ref="C10:C11"/>
    <mergeCell ref="D10:D11"/>
    <mergeCell ref="E10:E11"/>
    <mergeCell ref="P10:P11"/>
    <mergeCell ref="Q10:Q11"/>
    <mergeCell ref="R10:R11"/>
    <mergeCell ref="S10:S11"/>
    <mergeCell ref="T10:T11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tabSelected="1" workbookViewId="0">
      <selection activeCell="S22" sqref="S22"/>
    </sheetView>
  </sheetViews>
  <sheetFormatPr defaultColWidth="9.5" defaultRowHeight="12" x14ac:dyDescent="0.2"/>
  <cols>
    <col min="1" max="1" width="5.83203125" style="5" customWidth="1"/>
    <col min="2" max="2" width="14.33203125" style="5" customWidth="1"/>
    <col min="3" max="3" width="29.6640625" style="5" customWidth="1"/>
    <col min="4" max="4" width="7.5" style="5" bestFit="1" customWidth="1"/>
    <col min="5" max="5" width="7.83203125" style="5" bestFit="1" customWidth="1"/>
    <col min="6" max="15" width="5.6640625" style="5" customWidth="1"/>
    <col min="16" max="16" width="13.5" style="102" bestFit="1" customWidth="1"/>
    <col min="17" max="17" width="13" style="5" bestFit="1" customWidth="1"/>
    <col min="18" max="18" width="17.5" style="5" customWidth="1"/>
    <col min="19" max="19" width="11.5" style="5" customWidth="1"/>
    <col min="20" max="20" width="21.5" style="5" customWidth="1"/>
    <col min="21" max="16384" width="9.5" style="5"/>
  </cols>
  <sheetData>
    <row r="1" spans="1:26" s="13" customFormat="1" ht="15.75" x14ac:dyDescent="0.2">
      <c r="A1" s="7"/>
      <c r="B1" s="7"/>
      <c r="C1" s="9" t="s">
        <v>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96"/>
    </row>
    <row r="2" spans="1:26" s="13" customFormat="1" ht="12.75" x14ac:dyDescent="0.2">
      <c r="A2" s="7"/>
      <c r="B2" s="7"/>
      <c r="C2" s="8" t="s">
        <v>10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96"/>
    </row>
    <row r="3" spans="1:26" s="13" customFormat="1" ht="12.75" customHeight="1" x14ac:dyDescent="0.2">
      <c r="B3" s="10"/>
      <c r="C3" s="10" t="s">
        <v>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6"/>
    </row>
    <row r="4" spans="1:26" s="13" customFormat="1" ht="12.7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96"/>
    </row>
    <row r="5" spans="1:26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96"/>
    </row>
    <row r="6" spans="1:26" s="13" customFormat="1" ht="12.75" x14ac:dyDescent="0.2">
      <c r="A6" s="29" t="s">
        <v>13</v>
      </c>
      <c r="B6" s="18"/>
      <c r="C6" s="18" t="s">
        <v>36</v>
      </c>
      <c r="D6" s="10"/>
      <c r="E6" s="10"/>
      <c r="F6" s="10"/>
      <c r="H6" s="10"/>
      <c r="I6" s="10"/>
      <c r="J6" s="10"/>
      <c r="K6" s="10"/>
      <c r="L6" s="10"/>
      <c r="M6" s="10"/>
      <c r="N6" s="10"/>
      <c r="O6" s="10"/>
      <c r="P6" s="96"/>
    </row>
    <row r="7" spans="1:26" s="13" customFormat="1" ht="12.75" x14ac:dyDescent="0.2">
      <c r="A7" s="1" t="s">
        <v>12</v>
      </c>
      <c r="B7" s="19"/>
      <c r="C7" s="43">
        <v>44860</v>
      </c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96"/>
    </row>
    <row r="8" spans="1:26" s="13" customFormat="1" ht="12.75" customHeight="1" x14ac:dyDescent="0.2">
      <c r="A8" s="1" t="s">
        <v>11</v>
      </c>
      <c r="B8" s="19"/>
      <c r="C8" s="19">
        <v>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97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3" customFormat="1" ht="12.75" x14ac:dyDescent="0.2">
      <c r="B9" s="6"/>
      <c r="C9" s="6"/>
      <c r="P9" s="96"/>
    </row>
    <row r="10" spans="1:26" s="28" customFormat="1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5" t="s">
        <v>30</v>
      </c>
      <c r="G10" s="116"/>
      <c r="H10" s="116"/>
      <c r="I10" s="116"/>
      <c r="J10" s="116"/>
      <c r="K10" s="116"/>
      <c r="L10" s="116"/>
      <c r="M10" s="116"/>
      <c r="N10" s="116"/>
      <c r="O10" s="139"/>
      <c r="P10" s="137" t="s">
        <v>16</v>
      </c>
      <c r="Q10" s="113" t="s">
        <v>17</v>
      </c>
      <c r="R10" s="113" t="s">
        <v>4</v>
      </c>
      <c r="S10" s="113" t="s">
        <v>24</v>
      </c>
      <c r="T10" s="113" t="s">
        <v>23</v>
      </c>
    </row>
    <row r="11" spans="1:26" s="28" customFormat="1" ht="24" customHeight="1" x14ac:dyDescent="0.2">
      <c r="A11" s="110"/>
      <c r="B11" s="112"/>
      <c r="C11" s="112"/>
      <c r="D11" s="112"/>
      <c r="E11" s="110"/>
      <c r="F11" s="35">
        <v>1</v>
      </c>
      <c r="G11" s="35">
        <v>2</v>
      </c>
      <c r="H11" s="35">
        <v>3</v>
      </c>
      <c r="I11" s="35">
        <v>4</v>
      </c>
      <c r="J11" s="35">
        <v>5</v>
      </c>
      <c r="K11" s="35">
        <v>6</v>
      </c>
      <c r="L11" s="35">
        <v>7</v>
      </c>
      <c r="M11" s="35">
        <v>8</v>
      </c>
      <c r="N11" s="35">
        <v>9</v>
      </c>
      <c r="O11" s="35">
        <v>10</v>
      </c>
      <c r="P11" s="138"/>
      <c r="Q11" s="114"/>
      <c r="R11" s="114"/>
      <c r="S11" s="114"/>
      <c r="T11" s="114"/>
    </row>
    <row r="12" spans="1:26" s="15" customFormat="1" ht="12.75" x14ac:dyDescent="0.2">
      <c r="A12" s="4">
        <v>1</v>
      </c>
      <c r="B12" s="14" t="s">
        <v>14</v>
      </c>
      <c r="C12" s="14" t="s">
        <v>50</v>
      </c>
      <c r="D12" s="49">
        <v>8</v>
      </c>
      <c r="E12" s="31">
        <v>8001</v>
      </c>
      <c r="F12" s="30">
        <v>5</v>
      </c>
      <c r="G12" s="30">
        <v>5</v>
      </c>
      <c r="H12" s="30">
        <v>3</v>
      </c>
      <c r="I12" s="30">
        <v>1</v>
      </c>
      <c r="J12" s="30">
        <v>3</v>
      </c>
      <c r="K12" s="30">
        <v>3</v>
      </c>
      <c r="L12" s="30">
        <v>3</v>
      </c>
      <c r="M12" s="30">
        <v>5</v>
      </c>
      <c r="N12" s="30">
        <v>3</v>
      </c>
      <c r="O12" s="30">
        <v>5</v>
      </c>
      <c r="P12" s="98">
        <f t="shared" ref="P12:P20" si="0">SUM(F12:O12)</f>
        <v>36</v>
      </c>
      <c r="Q12" s="31">
        <v>65</v>
      </c>
      <c r="R12" s="25">
        <f t="shared" ref="R12:R20" si="1">P12/Q12*100</f>
        <v>55.384615384615387</v>
      </c>
      <c r="S12" s="25">
        <v>3</v>
      </c>
      <c r="T12" s="4" t="s">
        <v>45</v>
      </c>
    </row>
    <row r="13" spans="1:26" s="15" customFormat="1" ht="12.75" x14ac:dyDescent="0.2">
      <c r="A13" s="4">
        <v>2</v>
      </c>
      <c r="B13" s="14" t="s">
        <v>14</v>
      </c>
      <c r="C13" s="14" t="s">
        <v>50</v>
      </c>
      <c r="D13" s="49">
        <v>8</v>
      </c>
      <c r="E13" s="31">
        <v>8002</v>
      </c>
      <c r="F13" s="30">
        <v>5</v>
      </c>
      <c r="G13" s="30">
        <v>5</v>
      </c>
      <c r="H13" s="30">
        <v>5</v>
      </c>
      <c r="I13" s="30">
        <v>4</v>
      </c>
      <c r="J13" s="30">
        <v>5</v>
      </c>
      <c r="K13" s="30">
        <v>4</v>
      </c>
      <c r="L13" s="30">
        <v>4</v>
      </c>
      <c r="M13" s="30">
        <v>7</v>
      </c>
      <c r="N13" s="30">
        <v>5</v>
      </c>
      <c r="O13" s="30">
        <v>5</v>
      </c>
      <c r="P13" s="98">
        <f t="shared" si="0"/>
        <v>49</v>
      </c>
      <c r="Q13" s="31">
        <v>65</v>
      </c>
      <c r="R13" s="25">
        <f t="shared" si="1"/>
        <v>75.384615384615387</v>
      </c>
      <c r="S13" s="25">
        <v>2</v>
      </c>
      <c r="T13" s="4" t="s">
        <v>45</v>
      </c>
    </row>
    <row r="14" spans="1:26" s="15" customFormat="1" ht="12.75" x14ac:dyDescent="0.2">
      <c r="A14" s="4">
        <v>3</v>
      </c>
      <c r="B14" s="14" t="s">
        <v>14</v>
      </c>
      <c r="C14" s="14" t="s">
        <v>50</v>
      </c>
      <c r="D14" s="49">
        <v>8</v>
      </c>
      <c r="E14" s="31">
        <v>8004</v>
      </c>
      <c r="F14" s="30">
        <v>5</v>
      </c>
      <c r="G14" s="30">
        <v>7</v>
      </c>
      <c r="H14" s="30">
        <v>5</v>
      </c>
      <c r="I14" s="30">
        <v>6</v>
      </c>
      <c r="J14" s="30">
        <v>4</v>
      </c>
      <c r="K14" s="30">
        <v>5</v>
      </c>
      <c r="L14" s="30">
        <v>5</v>
      </c>
      <c r="M14" s="30">
        <v>5</v>
      </c>
      <c r="N14" s="30">
        <v>4</v>
      </c>
      <c r="O14" s="30">
        <v>5</v>
      </c>
      <c r="P14" s="98">
        <f t="shared" si="0"/>
        <v>51</v>
      </c>
      <c r="Q14" s="31">
        <v>65</v>
      </c>
      <c r="R14" s="25">
        <f t="shared" si="1"/>
        <v>78.461538461538467</v>
      </c>
      <c r="S14" s="25"/>
      <c r="T14" s="4" t="s">
        <v>7</v>
      </c>
    </row>
    <row r="15" spans="1:26" s="15" customFormat="1" ht="12.75" x14ac:dyDescent="0.2">
      <c r="A15" s="4">
        <v>4</v>
      </c>
      <c r="B15" s="14" t="s">
        <v>14</v>
      </c>
      <c r="C15" s="14" t="s">
        <v>50</v>
      </c>
      <c r="D15" s="49">
        <v>9</v>
      </c>
      <c r="E15" s="31">
        <v>9001</v>
      </c>
      <c r="F15" s="30">
        <v>5</v>
      </c>
      <c r="G15" s="30">
        <v>5</v>
      </c>
      <c r="H15" s="30">
        <v>3</v>
      </c>
      <c r="I15" s="30">
        <v>1</v>
      </c>
      <c r="J15" s="30">
        <v>3</v>
      </c>
      <c r="K15" s="30">
        <v>3</v>
      </c>
      <c r="L15" s="30">
        <v>3</v>
      </c>
      <c r="M15" s="30">
        <v>5</v>
      </c>
      <c r="N15" s="30">
        <v>3</v>
      </c>
      <c r="O15" s="30">
        <v>5</v>
      </c>
      <c r="P15" s="98">
        <f t="shared" si="0"/>
        <v>36</v>
      </c>
      <c r="Q15" s="31">
        <v>65</v>
      </c>
      <c r="R15" s="25">
        <f t="shared" si="1"/>
        <v>55.384615384615387</v>
      </c>
      <c r="S15" s="25"/>
      <c r="T15" s="4" t="s">
        <v>7</v>
      </c>
    </row>
    <row r="16" spans="1:26" s="15" customFormat="1" ht="12.75" x14ac:dyDescent="0.2">
      <c r="A16" s="4">
        <v>5</v>
      </c>
      <c r="B16" s="14" t="s">
        <v>14</v>
      </c>
      <c r="C16" s="14" t="s">
        <v>50</v>
      </c>
      <c r="D16" s="49">
        <v>9</v>
      </c>
      <c r="E16" s="31">
        <v>9002</v>
      </c>
      <c r="F16" s="30">
        <v>6</v>
      </c>
      <c r="G16" s="30">
        <v>7</v>
      </c>
      <c r="H16" s="30">
        <v>7</v>
      </c>
      <c r="I16" s="39">
        <v>5</v>
      </c>
      <c r="J16" s="39">
        <v>4</v>
      </c>
      <c r="K16" s="39">
        <v>6</v>
      </c>
      <c r="L16" s="39">
        <v>5</v>
      </c>
      <c r="M16" s="39">
        <v>4</v>
      </c>
      <c r="N16" s="39">
        <v>6</v>
      </c>
      <c r="O16" s="39">
        <v>4</v>
      </c>
      <c r="P16" s="98">
        <f t="shared" si="0"/>
        <v>54</v>
      </c>
      <c r="Q16" s="33">
        <v>65</v>
      </c>
      <c r="R16" s="25">
        <f t="shared" si="1"/>
        <v>83.07692307692308</v>
      </c>
      <c r="S16" s="25">
        <v>2</v>
      </c>
      <c r="T16" s="4" t="s">
        <v>45</v>
      </c>
    </row>
    <row r="17" spans="1:20" s="15" customFormat="1" ht="12.75" x14ac:dyDescent="0.2">
      <c r="A17" s="4">
        <v>6</v>
      </c>
      <c r="B17" s="14" t="s">
        <v>14</v>
      </c>
      <c r="C17" s="14" t="s">
        <v>50</v>
      </c>
      <c r="D17" s="49">
        <v>9</v>
      </c>
      <c r="E17" s="31">
        <v>9003</v>
      </c>
      <c r="F17" s="30">
        <v>7</v>
      </c>
      <c r="G17" s="30">
        <v>7</v>
      </c>
      <c r="H17" s="30">
        <v>7</v>
      </c>
      <c r="I17" s="39">
        <v>5</v>
      </c>
      <c r="J17" s="39">
        <v>6</v>
      </c>
      <c r="K17" s="39">
        <v>4</v>
      </c>
      <c r="L17" s="39">
        <v>4</v>
      </c>
      <c r="M17" s="39">
        <v>6</v>
      </c>
      <c r="N17" s="39">
        <v>5</v>
      </c>
      <c r="O17" s="39">
        <v>5</v>
      </c>
      <c r="P17" s="98">
        <f t="shared" si="0"/>
        <v>56</v>
      </c>
      <c r="Q17" s="33">
        <v>65</v>
      </c>
      <c r="R17" s="25">
        <f t="shared" si="1"/>
        <v>86.15384615384616</v>
      </c>
      <c r="S17" s="25">
        <v>1</v>
      </c>
      <c r="T17" s="4" t="s">
        <v>49</v>
      </c>
    </row>
    <row r="18" spans="1:20" s="15" customFormat="1" ht="12.75" x14ac:dyDescent="0.2">
      <c r="A18" s="4">
        <v>7</v>
      </c>
      <c r="B18" s="14" t="s">
        <v>14</v>
      </c>
      <c r="C18" s="14" t="s">
        <v>50</v>
      </c>
      <c r="D18" s="49">
        <v>9</v>
      </c>
      <c r="E18" s="31">
        <v>9004</v>
      </c>
      <c r="F18" s="30">
        <v>7</v>
      </c>
      <c r="G18" s="30">
        <v>7</v>
      </c>
      <c r="H18" s="30">
        <v>4</v>
      </c>
      <c r="I18" s="39">
        <v>6</v>
      </c>
      <c r="J18" s="39">
        <v>6</v>
      </c>
      <c r="K18" s="39">
        <v>6</v>
      </c>
      <c r="L18" s="39">
        <v>4</v>
      </c>
      <c r="M18" s="39">
        <v>4</v>
      </c>
      <c r="N18" s="39">
        <v>3</v>
      </c>
      <c r="O18" s="39">
        <v>4</v>
      </c>
      <c r="P18" s="98">
        <v>40</v>
      </c>
      <c r="Q18" s="33">
        <v>65</v>
      </c>
      <c r="R18" s="25">
        <f t="shared" si="1"/>
        <v>61.53846153846154</v>
      </c>
      <c r="S18" s="25">
        <v>3</v>
      </c>
      <c r="T18" s="4" t="s">
        <v>45</v>
      </c>
    </row>
    <row r="19" spans="1:20" s="15" customFormat="1" ht="12.75" x14ac:dyDescent="0.2">
      <c r="A19" s="4">
        <v>8</v>
      </c>
      <c r="B19" s="14" t="s">
        <v>14</v>
      </c>
      <c r="C19" s="14" t="s">
        <v>50</v>
      </c>
      <c r="D19" s="49">
        <v>9</v>
      </c>
      <c r="E19" s="31">
        <v>9005</v>
      </c>
      <c r="F19" s="30">
        <v>3</v>
      </c>
      <c r="G19" s="30">
        <v>3</v>
      </c>
      <c r="H19" s="30">
        <v>4</v>
      </c>
      <c r="I19" s="39">
        <v>5</v>
      </c>
      <c r="J19" s="39">
        <v>3</v>
      </c>
      <c r="K19" s="39">
        <v>2</v>
      </c>
      <c r="L19" s="39">
        <v>2</v>
      </c>
      <c r="M19" s="39">
        <v>1</v>
      </c>
      <c r="N19" s="39">
        <v>3</v>
      </c>
      <c r="O19" s="39">
        <v>4</v>
      </c>
      <c r="P19" s="98">
        <f t="shared" si="0"/>
        <v>30</v>
      </c>
      <c r="Q19" s="33">
        <v>65</v>
      </c>
      <c r="R19" s="25">
        <f t="shared" si="1"/>
        <v>46.153846153846153</v>
      </c>
      <c r="S19" s="25"/>
      <c r="T19" s="4" t="s">
        <v>7</v>
      </c>
    </row>
    <row r="20" spans="1:20" s="15" customFormat="1" ht="12.75" x14ac:dyDescent="0.2">
      <c r="A20" s="4">
        <v>9</v>
      </c>
      <c r="B20" s="14" t="s">
        <v>14</v>
      </c>
      <c r="C20" s="14" t="s">
        <v>50</v>
      </c>
      <c r="D20" s="49">
        <v>9</v>
      </c>
      <c r="E20" s="31">
        <v>9006</v>
      </c>
      <c r="F20" s="30">
        <v>4</v>
      </c>
      <c r="G20" s="30">
        <v>4</v>
      </c>
      <c r="H20" s="30">
        <v>3</v>
      </c>
      <c r="I20" s="30">
        <v>5</v>
      </c>
      <c r="J20" s="30">
        <v>6</v>
      </c>
      <c r="K20" s="30">
        <v>4</v>
      </c>
      <c r="L20" s="30">
        <v>3</v>
      </c>
      <c r="M20" s="30">
        <v>3</v>
      </c>
      <c r="N20" s="30">
        <v>5</v>
      </c>
      <c r="O20" s="30">
        <v>4</v>
      </c>
      <c r="P20" s="98">
        <f t="shared" si="0"/>
        <v>41</v>
      </c>
      <c r="Q20" s="33">
        <v>65</v>
      </c>
      <c r="R20" s="25">
        <f t="shared" si="1"/>
        <v>63.076923076923073</v>
      </c>
      <c r="S20" s="25">
        <v>3</v>
      </c>
      <c r="T20" s="4" t="s">
        <v>45</v>
      </c>
    </row>
    <row r="21" spans="1:20" s="15" customFormat="1" ht="12.75" x14ac:dyDescent="0.2">
      <c r="A21" s="11"/>
      <c r="B21" s="17"/>
      <c r="C21" s="17"/>
      <c r="D21" s="93"/>
      <c r="E21" s="94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9"/>
      <c r="Q21" s="94"/>
      <c r="R21" s="92"/>
      <c r="S21" s="92"/>
      <c r="T21" s="11"/>
    </row>
    <row r="22" spans="1:20" s="15" customFormat="1" ht="12.75" x14ac:dyDescent="0.2">
      <c r="P22" s="100"/>
    </row>
    <row r="23" spans="1:20" s="15" customFormat="1" ht="12.75" x14ac:dyDescent="0.2">
      <c r="A23" s="11"/>
      <c r="B23" s="17"/>
      <c r="C23" s="17"/>
      <c r="D23" s="21"/>
      <c r="E23" s="16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01"/>
      <c r="Q23" s="24"/>
      <c r="R23" s="23"/>
      <c r="S23" s="23"/>
      <c r="T23" s="12"/>
    </row>
    <row r="24" spans="1:20" s="13" customFormat="1" ht="12.75" x14ac:dyDescent="0.2">
      <c r="B24" s="6"/>
      <c r="C24" s="6"/>
      <c r="P24" s="96"/>
    </row>
    <row r="25" spans="1:20" s="13" customFormat="1" ht="12.75" x14ac:dyDescent="0.2">
      <c r="A25" s="2" t="s">
        <v>5</v>
      </c>
      <c r="B25" s="6"/>
      <c r="C25" s="6"/>
      <c r="D25" s="27" t="s">
        <v>55</v>
      </c>
      <c r="E25" s="5"/>
      <c r="P25" s="96"/>
    </row>
    <row r="26" spans="1:20" s="13" customFormat="1" ht="12.75" x14ac:dyDescent="0.2">
      <c r="A26" s="3" t="s">
        <v>6</v>
      </c>
      <c r="B26" s="6"/>
      <c r="C26" s="6"/>
      <c r="D26" s="27" t="s">
        <v>51</v>
      </c>
      <c r="E26" s="5"/>
      <c r="P26" s="96"/>
    </row>
    <row r="27" spans="1:20" s="13" customFormat="1" ht="12.75" x14ac:dyDescent="0.2">
      <c r="B27" s="6"/>
      <c r="C27" s="6"/>
      <c r="D27" s="27" t="s">
        <v>19</v>
      </c>
      <c r="E27" s="5"/>
      <c r="P27" s="96"/>
    </row>
    <row r="28" spans="1:20" s="13" customFormat="1" ht="12.75" x14ac:dyDescent="0.2">
      <c r="B28" s="6"/>
      <c r="C28" s="6"/>
      <c r="D28" s="13" t="s">
        <v>34</v>
      </c>
      <c r="E28" s="5"/>
      <c r="P28" s="96"/>
    </row>
    <row r="29" spans="1:20" s="13" customFormat="1" ht="12.75" x14ac:dyDescent="0.2">
      <c r="B29" s="6"/>
      <c r="C29" s="6"/>
      <c r="E29" s="5"/>
      <c r="P29" s="96"/>
    </row>
    <row r="30" spans="1:20" ht="12.75" x14ac:dyDescent="0.2">
      <c r="A30" s="52" t="s">
        <v>37</v>
      </c>
      <c r="D30" s="27" t="s">
        <v>42</v>
      </c>
    </row>
  </sheetData>
  <mergeCells count="11">
    <mergeCell ref="F10:O10"/>
    <mergeCell ref="A10:A11"/>
    <mergeCell ref="B10:B11"/>
    <mergeCell ref="C10:C11"/>
    <mergeCell ref="D10:D11"/>
    <mergeCell ref="E10:E11"/>
    <mergeCell ref="P10:P11"/>
    <mergeCell ref="Q10:Q11"/>
    <mergeCell ref="R10:R11"/>
    <mergeCell ref="S10:S11"/>
    <mergeCell ref="T10:T11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A3" workbookViewId="0">
      <selection activeCell="J10" sqref="J10:J11"/>
    </sheetView>
  </sheetViews>
  <sheetFormatPr defaultRowHeight="12" x14ac:dyDescent="0.2"/>
  <cols>
    <col min="1" max="1" width="5.83203125" customWidth="1"/>
    <col min="2" max="2" width="14.33203125" customWidth="1"/>
    <col min="3" max="3" width="29.6640625" customWidth="1"/>
    <col min="4" max="4" width="7.5" bestFit="1" customWidth="1"/>
    <col min="5" max="5" width="7.83203125" bestFit="1" customWidth="1"/>
    <col min="6" max="7" width="5.6640625" customWidth="1"/>
    <col min="8" max="8" width="9.1640625" bestFit="1" customWidth="1"/>
    <col min="9" max="9" width="13" bestFit="1" customWidth="1"/>
    <col min="10" max="10" width="17.5" customWidth="1"/>
    <col min="11" max="11" width="11.5" style="5" customWidth="1"/>
    <col min="12" max="12" width="21.5" customWidth="1"/>
  </cols>
  <sheetData>
    <row r="1" spans="1:18" s="13" customFormat="1" ht="15.75" x14ac:dyDescent="0.2">
      <c r="A1" s="7"/>
      <c r="B1" s="7"/>
      <c r="C1" s="9" t="s">
        <v>8</v>
      </c>
      <c r="E1" s="7"/>
      <c r="F1" s="7"/>
      <c r="G1" s="7"/>
    </row>
    <row r="2" spans="1:18" s="13" customFormat="1" ht="12.75" x14ac:dyDescent="0.2">
      <c r="A2" s="7"/>
      <c r="B2" s="7"/>
      <c r="C2" s="8" t="s">
        <v>10</v>
      </c>
      <c r="E2" s="7"/>
      <c r="F2" s="7"/>
      <c r="G2" s="7"/>
    </row>
    <row r="3" spans="1:18" s="13" customFormat="1" ht="12.75" customHeight="1" x14ac:dyDescent="0.2">
      <c r="B3" s="10"/>
      <c r="C3" s="10" t="s">
        <v>9</v>
      </c>
      <c r="E3" s="10"/>
      <c r="F3" s="10"/>
      <c r="G3" s="10"/>
    </row>
    <row r="4" spans="1:18" s="13" customFormat="1" ht="12.75" x14ac:dyDescent="0.2">
      <c r="A4" s="10"/>
      <c r="B4" s="10"/>
      <c r="C4" s="10"/>
      <c r="D4" s="10"/>
      <c r="E4" s="10"/>
      <c r="F4" s="10"/>
      <c r="G4" s="10"/>
    </row>
    <row r="5" spans="1:18" s="13" customFormat="1" ht="12.75" x14ac:dyDescent="0.2">
      <c r="A5" s="10"/>
      <c r="B5" s="10"/>
      <c r="C5" s="10"/>
      <c r="D5" s="10"/>
      <c r="E5" s="10"/>
      <c r="F5" s="10"/>
      <c r="G5" s="10"/>
    </row>
    <row r="6" spans="1:18" s="13" customFormat="1" ht="12.75" x14ac:dyDescent="0.2">
      <c r="A6" s="29" t="s">
        <v>13</v>
      </c>
      <c r="B6" s="18"/>
      <c r="C6" s="18" t="s">
        <v>22</v>
      </c>
      <c r="D6" s="10"/>
      <c r="E6" s="10"/>
      <c r="F6" s="10"/>
    </row>
    <row r="7" spans="1:18" s="13" customFormat="1" ht="12.75" x14ac:dyDescent="0.2">
      <c r="A7" s="1" t="s">
        <v>12</v>
      </c>
      <c r="B7" s="19"/>
      <c r="C7" s="43">
        <v>44855</v>
      </c>
      <c r="D7" s="1"/>
      <c r="E7" s="1"/>
      <c r="F7" s="1"/>
    </row>
    <row r="8" spans="1:18" s="13" customFormat="1" ht="12.75" customHeight="1" x14ac:dyDescent="0.2">
      <c r="A8" s="1" t="s">
        <v>11</v>
      </c>
      <c r="B8" s="19"/>
      <c r="C8" s="19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s="13" customFormat="1" ht="12.75" x14ac:dyDescent="0.2">
      <c r="B9" s="6"/>
      <c r="C9" s="6"/>
    </row>
    <row r="10" spans="1:18" s="28" customFormat="1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5" t="s">
        <v>58</v>
      </c>
      <c r="G10" s="116"/>
      <c r="H10" s="113" t="s">
        <v>16</v>
      </c>
      <c r="I10" s="113" t="s">
        <v>17</v>
      </c>
      <c r="J10" s="113" t="s">
        <v>4</v>
      </c>
      <c r="K10" s="113" t="s">
        <v>24</v>
      </c>
      <c r="L10" s="113" t="s">
        <v>23</v>
      </c>
    </row>
    <row r="11" spans="1:18" s="28" customFormat="1" ht="24" customHeight="1" x14ac:dyDescent="0.2">
      <c r="A11" s="110"/>
      <c r="B11" s="112"/>
      <c r="C11" s="112"/>
      <c r="D11" s="112"/>
      <c r="E11" s="110"/>
      <c r="F11" s="35">
        <v>1</v>
      </c>
      <c r="G11" s="35">
        <v>2</v>
      </c>
      <c r="H11" s="114"/>
      <c r="I11" s="114"/>
      <c r="J11" s="114"/>
      <c r="K11" s="114"/>
      <c r="L11" s="114"/>
    </row>
    <row r="12" spans="1:18" s="15" customFormat="1" ht="12.6" customHeight="1" x14ac:dyDescent="0.2">
      <c r="A12" s="4">
        <v>1</v>
      </c>
      <c r="B12" s="14" t="s">
        <v>14</v>
      </c>
      <c r="C12" s="14" t="s">
        <v>50</v>
      </c>
      <c r="D12" s="33">
        <v>7</v>
      </c>
      <c r="E12" s="31">
        <v>7002</v>
      </c>
      <c r="F12" s="30">
        <v>11</v>
      </c>
      <c r="G12" s="30">
        <v>6</v>
      </c>
      <c r="H12" s="44">
        <f t="shared" ref="H12:H17" si="0">SUM(F12:G12)</f>
        <v>17</v>
      </c>
      <c r="I12" s="33">
        <v>49</v>
      </c>
      <c r="J12" s="25">
        <f>H12/I12*100</f>
        <v>34.693877551020407</v>
      </c>
      <c r="K12" s="25"/>
      <c r="L12" s="4" t="s">
        <v>7</v>
      </c>
    </row>
    <row r="13" spans="1:18" s="15" customFormat="1" ht="12.6" customHeight="1" x14ac:dyDescent="0.2">
      <c r="A13" s="4">
        <v>2</v>
      </c>
      <c r="B13" s="14" t="s">
        <v>14</v>
      </c>
      <c r="C13" s="14" t="s">
        <v>50</v>
      </c>
      <c r="D13" s="33">
        <v>7</v>
      </c>
      <c r="E13" s="31">
        <v>7005</v>
      </c>
      <c r="F13" s="30">
        <v>7</v>
      </c>
      <c r="G13" s="30">
        <v>18</v>
      </c>
      <c r="H13" s="44">
        <f t="shared" si="0"/>
        <v>25</v>
      </c>
      <c r="I13" s="31">
        <v>49</v>
      </c>
      <c r="J13" s="25">
        <f t="shared" ref="J13" si="1">H13/I13*100</f>
        <v>51.020408163265309</v>
      </c>
      <c r="K13" s="25">
        <v>3</v>
      </c>
      <c r="L13" s="4" t="s">
        <v>35</v>
      </c>
    </row>
    <row r="14" spans="1:18" s="15" customFormat="1" ht="12.75" x14ac:dyDescent="0.2">
      <c r="A14" s="4">
        <v>3</v>
      </c>
      <c r="B14" s="14" t="s">
        <v>14</v>
      </c>
      <c r="C14" s="14" t="s">
        <v>50</v>
      </c>
      <c r="D14" s="33">
        <v>8</v>
      </c>
      <c r="E14" s="31">
        <v>8002</v>
      </c>
      <c r="F14" s="30">
        <v>6</v>
      </c>
      <c r="G14" s="30">
        <v>17</v>
      </c>
      <c r="H14" s="44">
        <f t="shared" si="0"/>
        <v>23</v>
      </c>
      <c r="I14" s="31">
        <v>49</v>
      </c>
      <c r="J14" s="25">
        <f>H14/I14*100</f>
        <v>46.938775510204081</v>
      </c>
      <c r="K14" s="86"/>
      <c r="L14" s="4" t="s">
        <v>7</v>
      </c>
    </row>
    <row r="15" spans="1:18" s="15" customFormat="1" ht="12.75" x14ac:dyDescent="0.2">
      <c r="A15" s="4">
        <v>4</v>
      </c>
      <c r="B15" s="14" t="s">
        <v>14</v>
      </c>
      <c r="C15" s="14" t="s">
        <v>50</v>
      </c>
      <c r="D15" s="87">
        <v>9</v>
      </c>
      <c r="E15" s="87">
        <v>9001</v>
      </c>
      <c r="F15" s="30">
        <v>9</v>
      </c>
      <c r="G15" s="30">
        <v>9</v>
      </c>
      <c r="H15" s="44">
        <f t="shared" si="0"/>
        <v>18</v>
      </c>
      <c r="I15" s="31">
        <v>49</v>
      </c>
      <c r="J15" s="25">
        <f t="shared" ref="J15:J16" si="2">H15/I15*100</f>
        <v>36.734693877551024</v>
      </c>
      <c r="K15" s="25"/>
      <c r="L15" s="4" t="s">
        <v>7</v>
      </c>
    </row>
    <row r="16" spans="1:18" s="15" customFormat="1" ht="12.75" x14ac:dyDescent="0.2">
      <c r="A16" s="4">
        <v>5</v>
      </c>
      <c r="B16" s="14" t="s">
        <v>14</v>
      </c>
      <c r="C16" s="14" t="s">
        <v>50</v>
      </c>
      <c r="D16" s="87">
        <v>9</v>
      </c>
      <c r="E16" s="87">
        <v>9002</v>
      </c>
      <c r="F16" s="30">
        <v>9</v>
      </c>
      <c r="G16" s="30">
        <v>14</v>
      </c>
      <c r="H16" s="44">
        <f t="shared" ref="H16" si="3">SUM(F16:G16)</f>
        <v>23</v>
      </c>
      <c r="I16" s="31">
        <v>49</v>
      </c>
      <c r="J16" s="25">
        <f t="shared" si="2"/>
        <v>46.938775510204081</v>
      </c>
      <c r="K16" s="25"/>
      <c r="L16" s="4" t="s">
        <v>7</v>
      </c>
    </row>
    <row r="17" spans="1:12" s="15" customFormat="1" ht="12.75" x14ac:dyDescent="0.2">
      <c r="A17" s="4">
        <v>6</v>
      </c>
      <c r="B17" s="14" t="s">
        <v>14</v>
      </c>
      <c r="C17" s="14" t="s">
        <v>50</v>
      </c>
      <c r="D17" s="87">
        <v>9</v>
      </c>
      <c r="E17" s="87">
        <v>9004</v>
      </c>
      <c r="F17" s="30">
        <v>9</v>
      </c>
      <c r="G17" s="30">
        <v>14</v>
      </c>
      <c r="H17" s="44">
        <v>34</v>
      </c>
      <c r="I17" s="31">
        <v>49</v>
      </c>
      <c r="J17" s="25">
        <f t="shared" ref="J17" si="4">H17/I17*100</f>
        <v>69.387755102040813</v>
      </c>
      <c r="K17" s="25">
        <v>1</v>
      </c>
      <c r="L17" s="4" t="s">
        <v>49</v>
      </c>
    </row>
    <row r="18" spans="1:12" s="15" customFormat="1" ht="12.75" x14ac:dyDescent="0.2"/>
    <row r="19" spans="1:12" s="15" customFormat="1" ht="12.75" x14ac:dyDescent="0.2">
      <c r="A19" s="11"/>
      <c r="B19" s="17"/>
      <c r="C19" s="17"/>
      <c r="D19" s="21"/>
      <c r="E19" s="16"/>
      <c r="F19" s="22"/>
      <c r="G19" s="22"/>
      <c r="H19" s="23"/>
      <c r="I19" s="24"/>
      <c r="J19" s="23"/>
      <c r="K19" s="23"/>
      <c r="L19" s="12"/>
    </row>
    <row r="20" spans="1:12" s="13" customFormat="1" ht="12.75" x14ac:dyDescent="0.2">
      <c r="B20" s="6"/>
      <c r="C20" s="6"/>
    </row>
    <row r="21" spans="1:12" s="13" customFormat="1" ht="12.75" x14ac:dyDescent="0.2">
      <c r="A21" s="2" t="s">
        <v>5</v>
      </c>
      <c r="B21" s="6"/>
      <c r="C21" s="6"/>
      <c r="D21" s="27" t="s">
        <v>55</v>
      </c>
      <c r="E21" s="5"/>
    </row>
    <row r="22" spans="1:12" s="13" customFormat="1" ht="12.75" x14ac:dyDescent="0.2">
      <c r="A22" s="3" t="s">
        <v>6</v>
      </c>
      <c r="B22" s="6"/>
      <c r="C22" s="6"/>
      <c r="D22" s="27" t="s">
        <v>51</v>
      </c>
      <c r="E22" s="5"/>
    </row>
    <row r="23" spans="1:12" s="13" customFormat="1" ht="12.75" x14ac:dyDescent="0.2">
      <c r="B23" s="6"/>
      <c r="C23" s="6"/>
      <c r="D23" s="27" t="s">
        <v>19</v>
      </c>
      <c r="E23" s="5"/>
    </row>
    <row r="24" spans="1:12" s="13" customFormat="1" ht="12.75" x14ac:dyDescent="0.2">
      <c r="B24" s="6"/>
      <c r="C24" s="6"/>
      <c r="D24" s="13" t="s">
        <v>34</v>
      </c>
      <c r="E24" s="5"/>
    </row>
    <row r="25" spans="1:12" s="13" customFormat="1" ht="12.75" x14ac:dyDescent="0.2">
      <c r="B25" s="6"/>
      <c r="C25" s="6"/>
      <c r="E25" s="5"/>
    </row>
    <row r="26" spans="1:12" ht="12.75" x14ac:dyDescent="0.2">
      <c r="A26" s="52" t="s">
        <v>37</v>
      </c>
      <c r="D26" s="27" t="s">
        <v>47</v>
      </c>
    </row>
  </sheetData>
  <mergeCells count="11">
    <mergeCell ref="F10:G10"/>
    <mergeCell ref="A10:A11"/>
    <mergeCell ref="B10:B11"/>
    <mergeCell ref="C10:C11"/>
    <mergeCell ref="D10:D11"/>
    <mergeCell ref="E10:E11"/>
    <mergeCell ref="H10:H11"/>
    <mergeCell ref="I10:I11"/>
    <mergeCell ref="J10:J11"/>
    <mergeCell ref="K10:K11"/>
    <mergeCell ref="L10:L11"/>
  </mergeCells>
  <pageMargins left="0" right="0" top="1.1811023622047243" bottom="0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3" workbookViewId="0">
      <selection activeCell="K17" sqref="K17"/>
    </sheetView>
  </sheetViews>
  <sheetFormatPr defaultColWidth="9.5" defaultRowHeight="12.75" x14ac:dyDescent="0.2"/>
  <cols>
    <col min="1" max="1" width="6.5" style="50" customWidth="1"/>
    <col min="2" max="2" width="13.83203125" style="50" customWidth="1"/>
    <col min="3" max="3" width="29.5" style="50" customWidth="1"/>
    <col min="4" max="4" width="7.6640625" style="50" customWidth="1"/>
    <col min="5" max="5" width="6.83203125" style="50" customWidth="1"/>
    <col min="6" max="7" width="5.6640625" style="50" customWidth="1"/>
    <col min="8" max="8" width="10.5" style="108" bestFit="1" customWidth="1"/>
    <col min="9" max="9" width="16.1640625" style="50" customWidth="1"/>
    <col min="10" max="10" width="17.5" style="50" customWidth="1"/>
    <col min="11" max="11" width="10.33203125" style="50" customWidth="1"/>
    <col min="12" max="12" width="19" style="50" customWidth="1"/>
    <col min="13" max="16384" width="9.5" style="50"/>
  </cols>
  <sheetData>
    <row r="1" spans="1:12" s="13" customFormat="1" x14ac:dyDescent="0.2">
      <c r="A1" s="7"/>
      <c r="B1" s="7"/>
      <c r="C1" s="8" t="s">
        <v>8</v>
      </c>
      <c r="E1" s="7"/>
      <c r="F1" s="7"/>
      <c r="G1" s="7"/>
      <c r="H1" s="103"/>
    </row>
    <row r="2" spans="1:12" s="13" customFormat="1" x14ac:dyDescent="0.2">
      <c r="A2" s="7"/>
      <c r="B2" s="7"/>
      <c r="C2" s="8" t="s">
        <v>10</v>
      </c>
      <c r="E2" s="7"/>
      <c r="F2" s="7"/>
      <c r="G2" s="7"/>
      <c r="H2" s="103"/>
    </row>
    <row r="3" spans="1:12" s="13" customFormat="1" ht="12.75" customHeight="1" x14ac:dyDescent="0.2">
      <c r="B3" s="10"/>
      <c r="C3" s="10" t="s">
        <v>9</v>
      </c>
      <c r="E3" s="10"/>
      <c r="F3" s="10"/>
      <c r="G3" s="10"/>
      <c r="H3" s="103"/>
    </row>
    <row r="4" spans="1:12" s="13" customFormat="1" x14ac:dyDescent="0.2">
      <c r="A4" s="10"/>
      <c r="B4" s="10"/>
      <c r="C4" s="10"/>
      <c r="D4" s="10"/>
      <c r="E4" s="10"/>
      <c r="F4" s="10"/>
      <c r="G4" s="10"/>
      <c r="H4" s="103"/>
    </row>
    <row r="5" spans="1:12" s="13" customFormat="1" x14ac:dyDescent="0.2">
      <c r="A5" s="10"/>
      <c r="B5" s="10"/>
      <c r="C5" s="10"/>
      <c r="D5" s="10"/>
      <c r="E5" s="10"/>
      <c r="F5" s="10"/>
      <c r="G5" s="10"/>
      <c r="H5" s="103"/>
    </row>
    <row r="6" spans="1:12" s="13" customFormat="1" x14ac:dyDescent="0.2">
      <c r="A6" s="29" t="s">
        <v>13</v>
      </c>
      <c r="B6" s="18"/>
      <c r="C6" s="18" t="s">
        <v>25</v>
      </c>
      <c r="D6" s="10"/>
      <c r="E6" s="10"/>
      <c r="F6" s="10"/>
      <c r="H6" s="103"/>
    </row>
    <row r="7" spans="1:12" s="13" customFormat="1" x14ac:dyDescent="0.2">
      <c r="A7" s="1" t="s">
        <v>12</v>
      </c>
      <c r="B7" s="19"/>
      <c r="C7" s="43">
        <v>44853</v>
      </c>
      <c r="D7" s="1"/>
      <c r="E7" s="1"/>
      <c r="F7" s="1"/>
      <c r="H7" s="103"/>
    </row>
    <row r="8" spans="1:12" s="13" customFormat="1" ht="12.75" customHeight="1" x14ac:dyDescent="0.2">
      <c r="A8" s="1" t="s">
        <v>11</v>
      </c>
      <c r="B8" s="19"/>
      <c r="C8" s="19">
        <v>7</v>
      </c>
      <c r="D8" s="1"/>
      <c r="E8" s="1"/>
      <c r="F8" s="1"/>
      <c r="G8" s="1"/>
      <c r="H8" s="104"/>
      <c r="I8" s="1"/>
      <c r="J8" s="1"/>
      <c r="K8" s="1"/>
      <c r="L8" s="1"/>
    </row>
    <row r="9" spans="1:12" s="13" customFormat="1" x14ac:dyDescent="0.2">
      <c r="B9" s="6"/>
      <c r="C9" s="6"/>
      <c r="H9" s="103"/>
    </row>
    <row r="10" spans="1:12" s="28" customFormat="1" ht="12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9" t="s">
        <v>58</v>
      </c>
      <c r="G10" s="120"/>
      <c r="H10" s="117" t="s">
        <v>16</v>
      </c>
      <c r="I10" s="113" t="s">
        <v>17</v>
      </c>
      <c r="J10" s="113" t="s">
        <v>4</v>
      </c>
      <c r="K10" s="113" t="s">
        <v>24</v>
      </c>
      <c r="L10" s="113" t="s">
        <v>23</v>
      </c>
    </row>
    <row r="11" spans="1:12" s="28" customFormat="1" ht="12" x14ac:dyDescent="0.2">
      <c r="A11" s="110"/>
      <c r="B11" s="112"/>
      <c r="C11" s="112"/>
      <c r="D11" s="112"/>
      <c r="E11" s="110"/>
      <c r="F11" s="47">
        <v>1</v>
      </c>
      <c r="G11" s="47">
        <v>2</v>
      </c>
      <c r="H11" s="118"/>
      <c r="I11" s="114"/>
      <c r="J11" s="114"/>
      <c r="K11" s="114"/>
      <c r="L11" s="114"/>
    </row>
    <row r="12" spans="1:12" x14ac:dyDescent="0.2">
      <c r="A12" s="4">
        <v>1</v>
      </c>
      <c r="B12" s="14" t="s">
        <v>14</v>
      </c>
      <c r="C12" s="14" t="s">
        <v>50</v>
      </c>
      <c r="D12" s="49">
        <v>7</v>
      </c>
      <c r="E12" s="31">
        <v>7002</v>
      </c>
      <c r="F12" s="30">
        <v>14</v>
      </c>
      <c r="G12" s="30">
        <v>23</v>
      </c>
      <c r="H12" s="105">
        <f t="shared" ref="H12:H18" si="0">SUM(F12:G12)</f>
        <v>37</v>
      </c>
      <c r="I12" s="31">
        <v>80</v>
      </c>
      <c r="J12" s="25">
        <f t="shared" ref="J12" si="1">H12/I12*100</f>
        <v>46.25</v>
      </c>
      <c r="K12" s="25"/>
      <c r="L12" s="4" t="s">
        <v>7</v>
      </c>
    </row>
    <row r="13" spans="1:12" s="13" customFormat="1" x14ac:dyDescent="0.2">
      <c r="A13" s="4">
        <v>2</v>
      </c>
      <c r="B13" s="14" t="s">
        <v>14</v>
      </c>
      <c r="C13" s="14" t="s">
        <v>50</v>
      </c>
      <c r="D13" s="49">
        <v>7</v>
      </c>
      <c r="E13" s="31">
        <v>7004</v>
      </c>
      <c r="F13" s="30">
        <v>18</v>
      </c>
      <c r="G13" s="30">
        <v>27</v>
      </c>
      <c r="H13" s="105">
        <f t="shared" si="0"/>
        <v>45</v>
      </c>
      <c r="I13" s="33">
        <v>80</v>
      </c>
      <c r="J13" s="25">
        <f>H13/I13*100</f>
        <v>56.25</v>
      </c>
      <c r="K13" s="25">
        <v>3</v>
      </c>
      <c r="L13" s="4" t="s">
        <v>35</v>
      </c>
    </row>
    <row r="14" spans="1:12" s="13" customFormat="1" x14ac:dyDescent="0.2">
      <c r="A14" s="4">
        <v>3</v>
      </c>
      <c r="B14" s="14" t="s">
        <v>14</v>
      </c>
      <c r="C14" s="14" t="s">
        <v>50</v>
      </c>
      <c r="D14" s="49">
        <v>8</v>
      </c>
      <c r="E14" s="31">
        <v>8002</v>
      </c>
      <c r="F14" s="30">
        <v>16</v>
      </c>
      <c r="G14" s="30">
        <v>22</v>
      </c>
      <c r="H14" s="105">
        <f t="shared" si="0"/>
        <v>38</v>
      </c>
      <c r="I14" s="31">
        <v>80</v>
      </c>
      <c r="J14" s="25">
        <f t="shared" ref="J14:J15" si="2">H14/I14*100</f>
        <v>47.5</v>
      </c>
      <c r="K14" s="25"/>
      <c r="L14" s="4" t="s">
        <v>7</v>
      </c>
    </row>
    <row r="15" spans="1:12" s="13" customFormat="1" x14ac:dyDescent="0.2">
      <c r="A15" s="4">
        <v>4</v>
      </c>
      <c r="B15" s="14" t="s">
        <v>14</v>
      </c>
      <c r="C15" s="14" t="s">
        <v>50</v>
      </c>
      <c r="D15" s="49">
        <v>9</v>
      </c>
      <c r="E15" s="31">
        <v>9001</v>
      </c>
      <c r="F15" s="30">
        <v>10</v>
      </c>
      <c r="G15" s="30">
        <v>9</v>
      </c>
      <c r="H15" s="105">
        <f>SUM(10,9)</f>
        <v>19</v>
      </c>
      <c r="I15" s="33">
        <v>40</v>
      </c>
      <c r="J15" s="25">
        <f t="shared" si="2"/>
        <v>47.5</v>
      </c>
      <c r="K15" s="25"/>
      <c r="L15" s="4" t="s">
        <v>7</v>
      </c>
    </row>
    <row r="16" spans="1:12" s="13" customFormat="1" x14ac:dyDescent="0.2">
      <c r="A16" s="4">
        <v>5</v>
      </c>
      <c r="B16" s="14" t="s">
        <v>14</v>
      </c>
      <c r="C16" s="14" t="s">
        <v>50</v>
      </c>
      <c r="D16" s="49">
        <v>9</v>
      </c>
      <c r="E16" s="31">
        <v>9002</v>
      </c>
      <c r="F16" s="30">
        <v>12</v>
      </c>
      <c r="G16" s="30">
        <v>12</v>
      </c>
      <c r="H16" s="105">
        <f t="shared" si="0"/>
        <v>24</v>
      </c>
      <c r="I16" s="33">
        <v>40</v>
      </c>
      <c r="J16" s="25">
        <f>H16/I16*100</f>
        <v>60</v>
      </c>
      <c r="K16" s="25">
        <v>2</v>
      </c>
      <c r="L16" s="4" t="s">
        <v>35</v>
      </c>
    </row>
    <row r="17" spans="1:12" x14ac:dyDescent="0.2">
      <c r="A17" s="4">
        <v>6</v>
      </c>
      <c r="B17" s="14" t="s">
        <v>14</v>
      </c>
      <c r="C17" s="14" t="s">
        <v>50</v>
      </c>
      <c r="D17" s="49">
        <v>9</v>
      </c>
      <c r="E17" s="31">
        <v>9003</v>
      </c>
      <c r="F17" s="30">
        <v>11</v>
      </c>
      <c r="G17" s="30">
        <v>12</v>
      </c>
      <c r="H17" s="105">
        <f t="shared" si="0"/>
        <v>23</v>
      </c>
      <c r="I17" s="31">
        <v>40</v>
      </c>
      <c r="J17" s="25">
        <f t="shared" ref="J17:J18" si="3">H17/I17*100</f>
        <v>57.499999999999993</v>
      </c>
      <c r="K17" s="25">
        <v>3</v>
      </c>
      <c r="L17" s="4" t="s">
        <v>35</v>
      </c>
    </row>
    <row r="18" spans="1:12" x14ac:dyDescent="0.2">
      <c r="A18" s="4">
        <v>7</v>
      </c>
      <c r="B18" s="14" t="s">
        <v>14</v>
      </c>
      <c r="C18" s="14" t="s">
        <v>50</v>
      </c>
      <c r="D18" s="49">
        <v>9</v>
      </c>
      <c r="E18" s="31">
        <v>9006</v>
      </c>
      <c r="F18" s="30">
        <v>15</v>
      </c>
      <c r="G18" s="30">
        <v>16</v>
      </c>
      <c r="H18" s="105">
        <f t="shared" si="0"/>
        <v>31</v>
      </c>
      <c r="I18" s="31">
        <v>40</v>
      </c>
      <c r="J18" s="25">
        <f t="shared" si="3"/>
        <v>77.5</v>
      </c>
      <c r="K18" s="25">
        <v>1</v>
      </c>
      <c r="L18" s="4" t="s">
        <v>49</v>
      </c>
    </row>
    <row r="19" spans="1:12" ht="13.9" customHeight="1" x14ac:dyDescent="0.2">
      <c r="A19" s="15"/>
      <c r="B19" s="15"/>
      <c r="C19" s="15"/>
      <c r="D19" s="15"/>
      <c r="E19" s="15"/>
      <c r="F19" s="15"/>
      <c r="G19" s="15"/>
      <c r="H19" s="106"/>
      <c r="I19" s="15"/>
      <c r="J19" s="15"/>
      <c r="K19" s="15"/>
      <c r="L19" s="15"/>
    </row>
    <row r="20" spans="1:12" x14ac:dyDescent="0.2">
      <c r="A20" s="11"/>
      <c r="B20" s="17"/>
      <c r="C20" s="17"/>
      <c r="D20" s="21"/>
      <c r="E20" s="16"/>
      <c r="F20" s="22"/>
      <c r="G20" s="22"/>
      <c r="H20" s="107"/>
      <c r="I20" s="24"/>
      <c r="J20" s="23"/>
      <c r="K20" s="23"/>
      <c r="L20" s="12"/>
    </row>
    <row r="21" spans="1:12" x14ac:dyDescent="0.2">
      <c r="A21" s="13"/>
      <c r="B21" s="6"/>
      <c r="C21" s="6"/>
      <c r="D21" s="13"/>
      <c r="E21" s="13"/>
      <c r="F21" s="13"/>
      <c r="G21" s="13"/>
      <c r="H21" s="103"/>
      <c r="I21" s="13"/>
      <c r="J21" s="13"/>
      <c r="K21" s="13"/>
      <c r="L21" s="13"/>
    </row>
    <row r="22" spans="1:12" s="13" customFormat="1" x14ac:dyDescent="0.2">
      <c r="A22" s="2" t="s">
        <v>5</v>
      </c>
      <c r="B22" s="6"/>
      <c r="C22" s="6"/>
      <c r="D22" s="27" t="s">
        <v>55</v>
      </c>
      <c r="E22" s="50"/>
      <c r="H22" s="103"/>
    </row>
    <row r="23" spans="1:12" s="13" customFormat="1" x14ac:dyDescent="0.2">
      <c r="A23" s="3" t="s">
        <v>6</v>
      </c>
      <c r="B23" s="6"/>
      <c r="C23" s="6"/>
      <c r="D23" s="27" t="s">
        <v>51</v>
      </c>
      <c r="E23" s="50"/>
      <c r="H23" s="103"/>
    </row>
    <row r="24" spans="1:12" s="13" customFormat="1" x14ac:dyDescent="0.2">
      <c r="B24" s="6"/>
      <c r="C24" s="6"/>
      <c r="D24" s="27" t="s">
        <v>19</v>
      </c>
      <c r="E24" s="50"/>
      <c r="H24" s="103"/>
    </row>
    <row r="25" spans="1:12" s="13" customFormat="1" x14ac:dyDescent="0.2">
      <c r="B25" s="6"/>
      <c r="C25" s="6"/>
      <c r="D25" s="13" t="s">
        <v>34</v>
      </c>
      <c r="E25" s="50"/>
      <c r="H25" s="103"/>
    </row>
    <row r="26" spans="1:12" s="13" customFormat="1" x14ac:dyDescent="0.2">
      <c r="B26" s="6"/>
      <c r="C26" s="6"/>
      <c r="E26" s="50"/>
      <c r="H26" s="103"/>
    </row>
    <row r="27" spans="1:12" x14ac:dyDescent="0.2">
      <c r="A27" s="52" t="s">
        <v>37</v>
      </c>
      <c r="D27" s="50" t="s">
        <v>56</v>
      </c>
    </row>
  </sheetData>
  <mergeCells count="11">
    <mergeCell ref="F10:G10"/>
    <mergeCell ref="A10:A11"/>
    <mergeCell ref="B10:B11"/>
    <mergeCell ref="C10:C11"/>
    <mergeCell ref="D10:D11"/>
    <mergeCell ref="E10:E11"/>
    <mergeCell ref="H10:H11"/>
    <mergeCell ref="I10:I11"/>
    <mergeCell ref="J10:J11"/>
    <mergeCell ref="K10:K11"/>
    <mergeCell ref="L10:L11"/>
  </mergeCells>
  <pageMargins left="0" right="0" top="1.1811023622047243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L25" sqref="L25:L27"/>
    </sheetView>
  </sheetViews>
  <sheetFormatPr defaultColWidth="9.5" defaultRowHeight="12" x14ac:dyDescent="0.2"/>
  <cols>
    <col min="1" max="1" width="5.33203125" style="5" customWidth="1"/>
    <col min="2" max="2" width="13.6640625" style="5" customWidth="1"/>
    <col min="3" max="3" width="29.5" style="5" customWidth="1"/>
    <col min="4" max="4" width="7.5" style="5" customWidth="1"/>
    <col min="5" max="5" width="7.6640625" style="5" customWidth="1"/>
    <col min="6" max="6" width="6.5" style="5" customWidth="1"/>
    <col min="7" max="7" width="5.5" style="5" customWidth="1"/>
    <col min="8" max="8" width="9.5" style="5"/>
    <col min="9" max="9" width="16.1640625" style="5" customWidth="1"/>
    <col min="10" max="10" width="17.5" style="5" customWidth="1"/>
    <col min="11" max="11" width="10.33203125" style="5" customWidth="1"/>
    <col min="12" max="12" width="19" style="5" customWidth="1"/>
    <col min="13" max="16384" width="9.5" style="5"/>
  </cols>
  <sheetData>
    <row r="1" spans="1:12" s="13" customFormat="1" ht="15.75" x14ac:dyDescent="0.2">
      <c r="A1" s="7"/>
      <c r="B1" s="7"/>
      <c r="C1" s="9" t="s">
        <v>8</v>
      </c>
      <c r="E1" s="7"/>
      <c r="F1" s="7"/>
      <c r="G1" s="7"/>
    </row>
    <row r="2" spans="1:12" s="13" customFormat="1" ht="12.75" x14ac:dyDescent="0.2">
      <c r="A2" s="7"/>
      <c r="B2" s="7"/>
      <c r="C2" s="8" t="s">
        <v>10</v>
      </c>
      <c r="E2" s="7"/>
      <c r="F2" s="7"/>
      <c r="G2" s="7"/>
    </row>
    <row r="3" spans="1:12" s="13" customFormat="1" ht="12.75" customHeight="1" x14ac:dyDescent="0.2">
      <c r="B3" s="10"/>
      <c r="C3" s="10" t="s">
        <v>9</v>
      </c>
      <c r="E3" s="10"/>
      <c r="F3" s="10"/>
      <c r="G3" s="10"/>
    </row>
    <row r="4" spans="1:12" s="13" customFormat="1" ht="12.75" x14ac:dyDescent="0.2">
      <c r="A4" s="10"/>
      <c r="B4" s="10"/>
      <c r="C4" s="10"/>
      <c r="D4" s="10"/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29" t="s">
        <v>13</v>
      </c>
      <c r="B6" s="18"/>
      <c r="C6" s="18" t="s">
        <v>20</v>
      </c>
      <c r="D6" s="10"/>
      <c r="E6" s="10"/>
      <c r="F6" s="10"/>
      <c r="G6" s="10"/>
    </row>
    <row r="7" spans="1:12" s="13" customFormat="1" ht="12.75" x14ac:dyDescent="0.2">
      <c r="A7" s="1" t="s">
        <v>12</v>
      </c>
      <c r="B7" s="19"/>
      <c r="C7" s="43">
        <v>44847</v>
      </c>
      <c r="D7" s="1"/>
      <c r="E7" s="1"/>
      <c r="F7" s="1"/>
      <c r="G7" s="1"/>
    </row>
    <row r="8" spans="1:12" s="13" customFormat="1" ht="12.75" customHeight="1" x14ac:dyDescent="0.2">
      <c r="A8" s="1" t="s">
        <v>11</v>
      </c>
      <c r="B8" s="19"/>
      <c r="C8" s="19">
        <v>16</v>
      </c>
      <c r="D8" s="1"/>
      <c r="E8" s="1"/>
      <c r="F8" s="1"/>
      <c r="G8" s="1"/>
      <c r="H8" s="1"/>
      <c r="I8" s="1"/>
      <c r="J8" s="1"/>
      <c r="K8" s="1"/>
      <c r="L8" s="1"/>
    </row>
    <row r="9" spans="1:12" s="13" customFormat="1" ht="12.75" x14ac:dyDescent="0.2">
      <c r="B9" s="6"/>
      <c r="C9" s="6"/>
    </row>
    <row r="10" spans="1:12" s="13" customFormat="1" ht="12.75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65" t="s">
        <v>58</v>
      </c>
      <c r="G10" s="65"/>
      <c r="H10" s="121" t="s">
        <v>16</v>
      </c>
      <c r="I10" s="113" t="s">
        <v>17</v>
      </c>
      <c r="J10" s="113" t="s">
        <v>4</v>
      </c>
      <c r="K10" s="113" t="s">
        <v>24</v>
      </c>
      <c r="L10" s="113" t="s">
        <v>57</v>
      </c>
    </row>
    <row r="11" spans="1:12" s="13" customFormat="1" ht="25.5" customHeight="1" x14ac:dyDescent="0.2">
      <c r="A11" s="110"/>
      <c r="B11" s="112"/>
      <c r="C11" s="112"/>
      <c r="D11" s="112"/>
      <c r="E11" s="110"/>
      <c r="F11" s="64">
        <v>1</v>
      </c>
      <c r="G11" s="64">
        <v>2</v>
      </c>
      <c r="H11" s="122"/>
      <c r="I11" s="114"/>
      <c r="J11" s="114"/>
      <c r="K11" s="114"/>
      <c r="L11" s="114"/>
    </row>
    <row r="12" spans="1:12" s="13" customFormat="1" ht="12.75" x14ac:dyDescent="0.2">
      <c r="A12" s="4">
        <v>1</v>
      </c>
      <c r="B12" s="14" t="s">
        <v>14</v>
      </c>
      <c r="C12" s="14" t="s">
        <v>50</v>
      </c>
      <c r="D12" s="66">
        <v>5</v>
      </c>
      <c r="E12" s="31">
        <v>5001</v>
      </c>
      <c r="F12" s="25">
        <v>5</v>
      </c>
      <c r="G12" s="88"/>
      <c r="H12" s="48">
        <f>SUM(F12:G12)</f>
        <v>5</v>
      </c>
      <c r="I12" s="33">
        <v>15</v>
      </c>
      <c r="J12" s="25">
        <f t="shared" ref="J12:J13" si="0">H12/I12*100</f>
        <v>33.333333333333329</v>
      </c>
      <c r="K12" s="53"/>
      <c r="L12" s="4" t="s">
        <v>7</v>
      </c>
    </row>
    <row r="13" spans="1:12" s="13" customFormat="1" ht="12.75" x14ac:dyDescent="0.2">
      <c r="A13" s="4">
        <v>2</v>
      </c>
      <c r="B13" s="14" t="s">
        <v>14</v>
      </c>
      <c r="C13" s="14" t="s">
        <v>50</v>
      </c>
      <c r="D13" s="66">
        <v>5</v>
      </c>
      <c r="E13" s="31">
        <v>5002</v>
      </c>
      <c r="F13" s="25">
        <v>8</v>
      </c>
      <c r="G13" s="88"/>
      <c r="H13" s="48">
        <f t="shared" ref="H13:H27" si="1">SUM(F13:G13)</f>
        <v>8</v>
      </c>
      <c r="I13" s="33">
        <v>15</v>
      </c>
      <c r="J13" s="25">
        <f t="shared" si="0"/>
        <v>53.333333333333336</v>
      </c>
      <c r="K13" s="53">
        <v>1</v>
      </c>
      <c r="L13" s="4" t="s">
        <v>49</v>
      </c>
    </row>
    <row r="14" spans="1:12" s="13" customFormat="1" ht="12.75" x14ac:dyDescent="0.2">
      <c r="A14" s="4">
        <v>3</v>
      </c>
      <c r="B14" s="14" t="s">
        <v>14</v>
      </c>
      <c r="C14" s="14" t="s">
        <v>50</v>
      </c>
      <c r="D14" s="66">
        <v>5</v>
      </c>
      <c r="E14" s="31">
        <v>5004</v>
      </c>
      <c r="F14" s="25">
        <v>7</v>
      </c>
      <c r="G14" s="88"/>
      <c r="H14" s="48">
        <f t="shared" si="1"/>
        <v>7</v>
      </c>
      <c r="I14" s="33">
        <v>15</v>
      </c>
      <c r="J14" s="25">
        <f>H14/I14*100</f>
        <v>46.666666666666664</v>
      </c>
      <c r="K14" s="53">
        <v>2</v>
      </c>
      <c r="L14" s="4" t="s">
        <v>35</v>
      </c>
    </row>
    <row r="15" spans="1:12" s="13" customFormat="1" ht="12.75" x14ac:dyDescent="0.2">
      <c r="A15" s="4">
        <v>4</v>
      </c>
      <c r="B15" s="14" t="s">
        <v>14</v>
      </c>
      <c r="C15" s="14" t="s">
        <v>50</v>
      </c>
      <c r="D15" s="66">
        <v>7</v>
      </c>
      <c r="E15" s="31">
        <v>7002</v>
      </c>
      <c r="F15" s="25">
        <v>8</v>
      </c>
      <c r="G15" s="88"/>
      <c r="H15" s="48">
        <f t="shared" si="1"/>
        <v>8</v>
      </c>
      <c r="I15" s="33">
        <v>35</v>
      </c>
      <c r="J15" s="25">
        <f t="shared" ref="J15:J17" si="2">H15/I15*100</f>
        <v>22.857142857142858</v>
      </c>
      <c r="K15" s="53"/>
      <c r="L15" s="4" t="s">
        <v>7</v>
      </c>
    </row>
    <row r="16" spans="1:12" ht="12.75" x14ac:dyDescent="0.2">
      <c r="A16" s="4">
        <v>5</v>
      </c>
      <c r="B16" s="14" t="s">
        <v>14</v>
      </c>
      <c r="C16" s="14" t="s">
        <v>50</v>
      </c>
      <c r="D16" s="66">
        <v>7</v>
      </c>
      <c r="E16" s="31">
        <v>7004</v>
      </c>
      <c r="F16" s="25">
        <v>4</v>
      </c>
      <c r="G16" s="88"/>
      <c r="H16" s="48">
        <f t="shared" si="1"/>
        <v>4</v>
      </c>
      <c r="I16" s="33">
        <v>35</v>
      </c>
      <c r="J16" s="25">
        <f t="shared" si="2"/>
        <v>11.428571428571429</v>
      </c>
      <c r="K16" s="53"/>
      <c r="L16" s="4" t="s">
        <v>7</v>
      </c>
    </row>
    <row r="17" spans="1:12" ht="12.75" x14ac:dyDescent="0.2">
      <c r="A17" s="4">
        <v>6</v>
      </c>
      <c r="B17" s="14" t="s">
        <v>14</v>
      </c>
      <c r="C17" s="14" t="s">
        <v>50</v>
      </c>
      <c r="D17" s="66">
        <v>7</v>
      </c>
      <c r="E17" s="31">
        <v>7005</v>
      </c>
      <c r="F17" s="25">
        <v>7</v>
      </c>
      <c r="G17" s="88"/>
      <c r="H17" s="48">
        <f t="shared" si="1"/>
        <v>7</v>
      </c>
      <c r="I17" s="33">
        <v>35</v>
      </c>
      <c r="J17" s="25">
        <f t="shared" si="2"/>
        <v>20</v>
      </c>
      <c r="K17" s="53"/>
      <c r="L17" s="4" t="s">
        <v>7</v>
      </c>
    </row>
    <row r="18" spans="1:12" s="13" customFormat="1" ht="12.75" x14ac:dyDescent="0.2">
      <c r="A18" s="4">
        <v>7</v>
      </c>
      <c r="B18" s="14" t="s">
        <v>14</v>
      </c>
      <c r="C18" s="14" t="s">
        <v>50</v>
      </c>
      <c r="D18" s="66">
        <v>8</v>
      </c>
      <c r="E18" s="31">
        <v>8002</v>
      </c>
      <c r="F18" s="25">
        <v>3</v>
      </c>
      <c r="G18" s="88"/>
      <c r="H18" s="48">
        <f t="shared" si="1"/>
        <v>3</v>
      </c>
      <c r="I18" s="33">
        <v>35</v>
      </c>
      <c r="J18" s="25">
        <f t="shared" ref="J18:J27" si="3">H18/I18*100</f>
        <v>8.5714285714285712</v>
      </c>
      <c r="K18" s="53"/>
      <c r="L18" s="4" t="s">
        <v>7</v>
      </c>
    </row>
    <row r="19" spans="1:12" s="13" customFormat="1" ht="12.75" x14ac:dyDescent="0.2">
      <c r="A19" s="4">
        <v>8</v>
      </c>
      <c r="B19" s="14" t="s">
        <v>14</v>
      </c>
      <c r="C19" s="14" t="s">
        <v>50</v>
      </c>
      <c r="D19" s="66">
        <v>8</v>
      </c>
      <c r="E19" s="31">
        <v>8004</v>
      </c>
      <c r="F19" s="25">
        <v>3</v>
      </c>
      <c r="G19" s="88"/>
      <c r="H19" s="48">
        <f t="shared" si="1"/>
        <v>3</v>
      </c>
      <c r="I19" s="33">
        <v>35</v>
      </c>
      <c r="J19" s="25">
        <f t="shared" si="3"/>
        <v>8.5714285714285712</v>
      </c>
      <c r="K19" s="53"/>
      <c r="L19" s="4" t="s">
        <v>7</v>
      </c>
    </row>
    <row r="20" spans="1:12" s="13" customFormat="1" ht="12.75" x14ac:dyDescent="0.2">
      <c r="A20" s="4">
        <v>9</v>
      </c>
      <c r="B20" s="57" t="s">
        <v>14</v>
      </c>
      <c r="C20" s="14" t="s">
        <v>50</v>
      </c>
      <c r="D20" s="68">
        <v>9</v>
      </c>
      <c r="E20" s="59">
        <v>9001</v>
      </c>
      <c r="F20" s="60">
        <v>7</v>
      </c>
      <c r="G20" s="88"/>
      <c r="H20" s="48">
        <f t="shared" si="1"/>
        <v>7</v>
      </c>
      <c r="I20" s="33">
        <v>40</v>
      </c>
      <c r="J20" s="60">
        <f t="shared" si="3"/>
        <v>17.5</v>
      </c>
      <c r="K20" s="62"/>
      <c r="L20" s="4" t="s">
        <v>7</v>
      </c>
    </row>
    <row r="21" spans="1:12" ht="12.75" x14ac:dyDescent="0.2">
      <c r="A21" s="4">
        <v>10</v>
      </c>
      <c r="B21" s="14" t="s">
        <v>14</v>
      </c>
      <c r="C21" s="14" t="s">
        <v>50</v>
      </c>
      <c r="D21" s="66">
        <v>9</v>
      </c>
      <c r="E21" s="31">
        <v>9002</v>
      </c>
      <c r="F21" s="25">
        <v>0</v>
      </c>
      <c r="G21" s="88"/>
      <c r="H21" s="48">
        <f t="shared" si="1"/>
        <v>0</v>
      </c>
      <c r="I21" s="33">
        <v>40</v>
      </c>
      <c r="J21" s="25">
        <f t="shared" si="3"/>
        <v>0</v>
      </c>
      <c r="K21" s="53"/>
      <c r="L21" s="4" t="s">
        <v>7</v>
      </c>
    </row>
    <row r="22" spans="1:12" ht="12.75" x14ac:dyDescent="0.2">
      <c r="A22" s="4">
        <v>11</v>
      </c>
      <c r="B22" s="14" t="s">
        <v>14</v>
      </c>
      <c r="C22" s="14" t="s">
        <v>50</v>
      </c>
      <c r="D22" s="66">
        <v>9</v>
      </c>
      <c r="E22" s="59">
        <v>9003</v>
      </c>
      <c r="F22" s="25">
        <v>26</v>
      </c>
      <c r="G22" s="88"/>
      <c r="H22" s="48">
        <f t="shared" ref="H22" si="4">SUM(F22:G22)</f>
        <v>26</v>
      </c>
      <c r="I22" s="33">
        <v>40</v>
      </c>
      <c r="J22" s="25">
        <f t="shared" ref="J22" si="5">H22/I22*100</f>
        <v>65</v>
      </c>
      <c r="K22" s="53">
        <v>2</v>
      </c>
      <c r="L22" s="4" t="s">
        <v>35</v>
      </c>
    </row>
    <row r="23" spans="1:12" ht="12.75" x14ac:dyDescent="0.2">
      <c r="A23" s="4">
        <v>12</v>
      </c>
      <c r="B23" s="14" t="s">
        <v>14</v>
      </c>
      <c r="C23" s="14" t="s">
        <v>50</v>
      </c>
      <c r="D23" s="66">
        <v>9</v>
      </c>
      <c r="E23" s="31">
        <v>9004</v>
      </c>
      <c r="F23" s="25">
        <v>29</v>
      </c>
      <c r="G23" s="88"/>
      <c r="H23" s="48">
        <f t="shared" si="1"/>
        <v>29</v>
      </c>
      <c r="I23" s="33">
        <v>40</v>
      </c>
      <c r="J23" s="25">
        <f t="shared" si="3"/>
        <v>72.5</v>
      </c>
      <c r="K23" s="53">
        <v>1</v>
      </c>
      <c r="L23" s="4" t="s">
        <v>49</v>
      </c>
    </row>
    <row r="24" spans="1:12" ht="12.75" x14ac:dyDescent="0.2">
      <c r="A24" s="4">
        <v>13</v>
      </c>
      <c r="B24" s="14" t="s">
        <v>14</v>
      </c>
      <c r="C24" s="14" t="s">
        <v>50</v>
      </c>
      <c r="D24" s="66">
        <v>9</v>
      </c>
      <c r="E24" s="59">
        <v>9006</v>
      </c>
      <c r="F24" s="25">
        <v>18</v>
      </c>
      <c r="G24" s="88"/>
      <c r="H24" s="48">
        <f t="shared" ref="H24" si="6">SUM(F24:G24)</f>
        <v>18</v>
      </c>
      <c r="I24" s="33">
        <v>40</v>
      </c>
      <c r="J24" s="25">
        <f t="shared" ref="J24" si="7">H24/I24*100</f>
        <v>45</v>
      </c>
      <c r="K24" s="53">
        <v>3</v>
      </c>
      <c r="L24" s="4" t="s">
        <v>35</v>
      </c>
    </row>
    <row r="25" spans="1:12" ht="12.75" x14ac:dyDescent="0.2">
      <c r="A25" s="4">
        <v>14</v>
      </c>
      <c r="B25" s="14" t="s">
        <v>14</v>
      </c>
      <c r="C25" s="14" t="s">
        <v>50</v>
      </c>
      <c r="D25" s="66">
        <v>9</v>
      </c>
      <c r="E25" s="31">
        <v>9007</v>
      </c>
      <c r="F25" s="25">
        <v>0</v>
      </c>
      <c r="G25" s="88"/>
      <c r="H25" s="48">
        <f t="shared" si="1"/>
        <v>0</v>
      </c>
      <c r="I25" s="33">
        <v>40</v>
      </c>
      <c r="J25" s="25">
        <f t="shared" si="3"/>
        <v>0</v>
      </c>
      <c r="K25" s="53"/>
      <c r="L25" s="4" t="s">
        <v>7</v>
      </c>
    </row>
    <row r="26" spans="1:12" ht="12.75" x14ac:dyDescent="0.2">
      <c r="A26" s="4">
        <v>15</v>
      </c>
      <c r="B26" s="14" t="s">
        <v>14</v>
      </c>
      <c r="C26" s="14" t="s">
        <v>50</v>
      </c>
      <c r="D26" s="66">
        <v>11</v>
      </c>
      <c r="E26" s="31">
        <v>1101</v>
      </c>
      <c r="F26" s="25">
        <v>15</v>
      </c>
      <c r="G26" s="67">
        <v>4</v>
      </c>
      <c r="H26" s="48">
        <f t="shared" si="1"/>
        <v>19</v>
      </c>
      <c r="I26" s="33">
        <v>50</v>
      </c>
      <c r="J26" s="25">
        <f t="shared" si="3"/>
        <v>38</v>
      </c>
      <c r="K26" s="53"/>
      <c r="L26" s="4" t="s">
        <v>7</v>
      </c>
    </row>
    <row r="27" spans="1:12" s="13" customFormat="1" ht="12.75" x14ac:dyDescent="0.2">
      <c r="A27" s="4">
        <v>16</v>
      </c>
      <c r="B27" s="14" t="s">
        <v>14</v>
      </c>
      <c r="C27" s="14" t="s">
        <v>50</v>
      </c>
      <c r="D27" s="66">
        <v>11</v>
      </c>
      <c r="E27" s="31">
        <v>1102</v>
      </c>
      <c r="F27" s="25">
        <v>15</v>
      </c>
      <c r="G27" s="67">
        <v>4</v>
      </c>
      <c r="H27" s="48">
        <f t="shared" si="1"/>
        <v>19</v>
      </c>
      <c r="I27" s="33">
        <v>50</v>
      </c>
      <c r="J27" s="25">
        <f t="shared" si="3"/>
        <v>38</v>
      </c>
      <c r="K27" s="53"/>
      <c r="L27" s="4" t="s">
        <v>7</v>
      </c>
    </row>
    <row r="28" spans="1:12" ht="12.7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2.75" x14ac:dyDescent="0.2">
      <c r="A29" s="11"/>
      <c r="B29" s="17"/>
      <c r="C29" s="17"/>
      <c r="D29" s="21"/>
      <c r="E29" s="16"/>
      <c r="F29" s="22"/>
      <c r="G29" s="22"/>
      <c r="H29" s="23"/>
      <c r="I29" s="24"/>
      <c r="J29" s="23"/>
      <c r="K29" s="23"/>
      <c r="L29" s="12"/>
    </row>
    <row r="30" spans="1:12" ht="12.75" x14ac:dyDescent="0.2">
      <c r="A30" s="13"/>
      <c r="B30" s="6"/>
      <c r="C30" s="6"/>
      <c r="D30" s="13"/>
      <c r="E30" s="13"/>
      <c r="F30" s="13"/>
      <c r="G30" s="13"/>
      <c r="H30" s="13"/>
      <c r="I30" s="13"/>
      <c r="J30" s="13"/>
      <c r="K30" s="13"/>
      <c r="L30" s="13"/>
    </row>
    <row r="31" spans="1:12" s="13" customFormat="1" ht="12.75" x14ac:dyDescent="0.2">
      <c r="A31" s="2" t="s">
        <v>5</v>
      </c>
      <c r="B31" s="6"/>
      <c r="C31" s="6"/>
      <c r="D31" s="27" t="s">
        <v>55</v>
      </c>
      <c r="E31" s="5"/>
    </row>
    <row r="32" spans="1:12" s="13" customFormat="1" ht="12.75" x14ac:dyDescent="0.2">
      <c r="A32" s="3" t="s">
        <v>6</v>
      </c>
      <c r="B32" s="6"/>
      <c r="C32" s="6"/>
      <c r="D32" s="27" t="s">
        <v>51</v>
      </c>
      <c r="E32" s="5"/>
    </row>
    <row r="33" spans="1:5" s="13" customFormat="1" ht="12.75" x14ac:dyDescent="0.2">
      <c r="B33" s="6"/>
      <c r="C33" s="6"/>
      <c r="D33" s="27" t="s">
        <v>19</v>
      </c>
      <c r="E33" s="5"/>
    </row>
    <row r="34" spans="1:5" s="13" customFormat="1" ht="12.75" x14ac:dyDescent="0.2">
      <c r="B34" s="6"/>
      <c r="C34" s="6"/>
      <c r="D34" s="13" t="s">
        <v>34</v>
      </c>
      <c r="E34" s="5"/>
    </row>
    <row r="35" spans="1:5" s="13" customFormat="1" ht="12.75" x14ac:dyDescent="0.2">
      <c r="B35" s="6"/>
      <c r="C35" s="6"/>
      <c r="E35" s="5"/>
    </row>
    <row r="36" spans="1:5" ht="12.75" x14ac:dyDescent="0.2">
      <c r="A36" s="52" t="s">
        <v>37</v>
      </c>
      <c r="B36" s="50"/>
      <c r="C36" s="50"/>
      <c r="D36" s="27" t="s">
        <v>52</v>
      </c>
      <c r="E36" s="50"/>
    </row>
  </sheetData>
  <mergeCells count="10"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H10:H11"/>
  </mergeCells>
  <pageMargins left="0" right="0" top="1.1811023622047243" bottom="0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7" workbookViewId="0">
      <selection activeCell="L19" sqref="L19:L21"/>
    </sheetView>
  </sheetViews>
  <sheetFormatPr defaultColWidth="9.5" defaultRowHeight="12" x14ac:dyDescent="0.2"/>
  <cols>
    <col min="1" max="1" width="4.5" style="5" customWidth="1"/>
    <col min="2" max="2" width="13.83203125" style="5" customWidth="1"/>
    <col min="3" max="3" width="29.5" style="5" customWidth="1"/>
    <col min="4" max="4" width="6.83203125" style="5" customWidth="1"/>
    <col min="5" max="5" width="7.5" style="5" customWidth="1"/>
    <col min="6" max="7" width="4.6640625" style="5" customWidth="1"/>
    <col min="8" max="8" width="9.5" style="5"/>
    <col min="9" max="9" width="9" style="5" customWidth="1"/>
    <col min="10" max="10" width="17.5" style="5" customWidth="1"/>
    <col min="11" max="11" width="10.33203125" style="5" customWidth="1"/>
    <col min="12" max="12" width="19" style="5" customWidth="1"/>
    <col min="13" max="16384" width="9.5" style="5"/>
  </cols>
  <sheetData>
    <row r="1" spans="1:12" s="13" customFormat="1" ht="15.75" x14ac:dyDescent="0.2">
      <c r="A1" s="7"/>
      <c r="B1" s="7"/>
      <c r="C1" s="9" t="s">
        <v>8</v>
      </c>
      <c r="E1" s="7"/>
      <c r="F1" s="7"/>
      <c r="G1" s="7"/>
    </row>
    <row r="2" spans="1:12" s="13" customFormat="1" ht="12.75" x14ac:dyDescent="0.2">
      <c r="A2" s="7"/>
      <c r="B2" s="7"/>
      <c r="C2" s="8" t="s">
        <v>10</v>
      </c>
      <c r="E2" s="7"/>
      <c r="F2" s="7"/>
      <c r="G2" s="7"/>
    </row>
    <row r="3" spans="1:12" s="13" customFormat="1" ht="12.75" customHeight="1" x14ac:dyDescent="0.2">
      <c r="B3" s="10"/>
      <c r="C3" s="10" t="s">
        <v>9</v>
      </c>
      <c r="E3" s="10"/>
      <c r="F3" s="10"/>
      <c r="G3" s="10"/>
    </row>
    <row r="4" spans="1:12" s="13" customFormat="1" ht="12.75" x14ac:dyDescent="0.2">
      <c r="A4" s="10"/>
      <c r="B4" s="10"/>
      <c r="C4" s="10"/>
      <c r="D4" s="10"/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29" t="s">
        <v>13</v>
      </c>
      <c r="B6" s="18"/>
      <c r="C6" s="18" t="s">
        <v>28</v>
      </c>
      <c r="D6" s="10"/>
      <c r="E6" s="10"/>
      <c r="F6" s="10"/>
    </row>
    <row r="7" spans="1:12" s="13" customFormat="1" ht="12.75" x14ac:dyDescent="0.2">
      <c r="A7" s="1" t="s">
        <v>12</v>
      </c>
      <c r="B7" s="19"/>
      <c r="C7" s="42">
        <v>44854</v>
      </c>
      <c r="D7" s="1"/>
      <c r="E7" s="1"/>
      <c r="F7" s="1"/>
    </row>
    <row r="8" spans="1:12" s="13" customFormat="1" ht="12.75" customHeight="1" x14ac:dyDescent="0.2">
      <c r="A8" s="1" t="s">
        <v>11</v>
      </c>
      <c r="B8" s="19"/>
      <c r="C8" s="19">
        <v>10</v>
      </c>
      <c r="D8" s="1"/>
      <c r="E8" s="1"/>
      <c r="F8" s="1"/>
      <c r="G8" s="1"/>
      <c r="H8" s="1"/>
      <c r="I8" s="1"/>
      <c r="J8" s="1"/>
      <c r="K8" s="1"/>
      <c r="L8" s="1"/>
    </row>
    <row r="9" spans="1:12" s="13" customFormat="1" ht="12.75" x14ac:dyDescent="0.2">
      <c r="B9" s="6"/>
      <c r="C9" s="6"/>
    </row>
    <row r="10" spans="1:12" s="13" customFormat="1" ht="12.75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65" t="s">
        <v>58</v>
      </c>
      <c r="G10" s="75"/>
      <c r="H10" s="113" t="s">
        <v>16</v>
      </c>
      <c r="I10" s="113" t="s">
        <v>44</v>
      </c>
      <c r="J10" s="113" t="s">
        <v>4</v>
      </c>
      <c r="K10" s="113" t="s">
        <v>24</v>
      </c>
      <c r="L10" s="113" t="s">
        <v>23</v>
      </c>
    </row>
    <row r="11" spans="1:12" s="13" customFormat="1" ht="24.75" customHeight="1" x14ac:dyDescent="0.2">
      <c r="A11" s="110"/>
      <c r="B11" s="112"/>
      <c r="C11" s="112"/>
      <c r="D11" s="112"/>
      <c r="E11" s="110"/>
      <c r="F11" s="64">
        <v>1</v>
      </c>
      <c r="G11" s="64">
        <v>2</v>
      </c>
      <c r="H11" s="114"/>
      <c r="I11" s="114"/>
      <c r="J11" s="114"/>
      <c r="K11" s="114"/>
      <c r="L11" s="114"/>
    </row>
    <row r="12" spans="1:12" ht="15" customHeight="1" x14ac:dyDescent="0.2">
      <c r="A12" s="4">
        <v>1</v>
      </c>
      <c r="B12" s="14" t="s">
        <v>14</v>
      </c>
      <c r="C12" s="14" t="s">
        <v>50</v>
      </c>
      <c r="D12" s="74">
        <v>5</v>
      </c>
      <c r="E12" s="31">
        <v>6001</v>
      </c>
      <c r="F12" s="25">
        <v>17</v>
      </c>
      <c r="G12" s="73"/>
      <c r="H12" s="71">
        <f t="shared" ref="H12:H21" si="0">SUM(F12:G12)</f>
        <v>17</v>
      </c>
      <c r="I12" s="31">
        <v>80</v>
      </c>
      <c r="J12" s="25">
        <f t="shared" ref="J12:J21" si="1">H12/I12*100</f>
        <v>21.25</v>
      </c>
      <c r="K12" s="56"/>
      <c r="L12" s="4" t="s">
        <v>7</v>
      </c>
    </row>
    <row r="13" spans="1:12" s="13" customFormat="1" ht="15" customHeight="1" x14ac:dyDescent="0.2">
      <c r="A13" s="4">
        <v>2</v>
      </c>
      <c r="B13" s="14" t="s">
        <v>14</v>
      </c>
      <c r="C13" s="14" t="s">
        <v>50</v>
      </c>
      <c r="D13" s="74">
        <v>5</v>
      </c>
      <c r="E13" s="31">
        <v>6005</v>
      </c>
      <c r="F13" s="51">
        <v>17</v>
      </c>
      <c r="G13" s="72"/>
      <c r="H13" s="71">
        <f t="shared" si="0"/>
        <v>17</v>
      </c>
      <c r="I13" s="70">
        <v>80</v>
      </c>
      <c r="J13" s="25">
        <f t="shared" si="1"/>
        <v>21.25</v>
      </c>
      <c r="K13" s="69"/>
      <c r="L13" s="4" t="s">
        <v>7</v>
      </c>
    </row>
    <row r="14" spans="1:12" ht="15" customHeight="1" x14ac:dyDescent="0.2">
      <c r="A14" s="4">
        <v>3</v>
      </c>
      <c r="B14" s="14" t="s">
        <v>14</v>
      </c>
      <c r="C14" s="14" t="s">
        <v>50</v>
      </c>
      <c r="D14" s="66">
        <v>7</v>
      </c>
      <c r="E14" s="31">
        <v>7004</v>
      </c>
      <c r="F14" s="25">
        <v>13</v>
      </c>
      <c r="G14" s="73"/>
      <c r="H14" s="71">
        <v>7</v>
      </c>
      <c r="I14" s="31">
        <v>100</v>
      </c>
      <c r="J14" s="25">
        <f t="shared" si="1"/>
        <v>7.0000000000000009</v>
      </c>
      <c r="K14" s="56"/>
      <c r="L14" s="4" t="s">
        <v>7</v>
      </c>
    </row>
    <row r="15" spans="1:12" s="13" customFormat="1" ht="15" customHeight="1" x14ac:dyDescent="0.2">
      <c r="A15" s="4">
        <v>4</v>
      </c>
      <c r="B15" s="14" t="s">
        <v>14</v>
      </c>
      <c r="C15" s="14" t="s">
        <v>50</v>
      </c>
      <c r="D15" s="66">
        <v>7</v>
      </c>
      <c r="E15" s="31">
        <v>7005</v>
      </c>
      <c r="F15" s="51">
        <v>16</v>
      </c>
      <c r="G15" s="72"/>
      <c r="H15" s="71">
        <v>2</v>
      </c>
      <c r="I15" s="70">
        <v>100</v>
      </c>
      <c r="J15" s="25">
        <f t="shared" si="1"/>
        <v>2</v>
      </c>
      <c r="K15" s="69"/>
      <c r="L15" s="4" t="s">
        <v>7</v>
      </c>
    </row>
    <row r="16" spans="1:12" s="13" customFormat="1" ht="15" customHeight="1" x14ac:dyDescent="0.2">
      <c r="A16" s="4">
        <v>5</v>
      </c>
      <c r="B16" s="14" t="s">
        <v>14</v>
      </c>
      <c r="C16" s="14" t="s">
        <v>50</v>
      </c>
      <c r="D16" s="66">
        <v>8</v>
      </c>
      <c r="E16" s="31">
        <v>8003</v>
      </c>
      <c r="F16" s="51">
        <v>51</v>
      </c>
      <c r="G16" s="72"/>
      <c r="H16" s="71">
        <f t="shared" si="0"/>
        <v>51</v>
      </c>
      <c r="I16" s="70">
        <v>100</v>
      </c>
      <c r="J16" s="25">
        <f t="shared" si="1"/>
        <v>51</v>
      </c>
      <c r="K16" s="69">
        <v>3</v>
      </c>
      <c r="L16" s="36" t="s">
        <v>35</v>
      </c>
    </row>
    <row r="17" spans="1:12" s="13" customFormat="1" ht="15" customHeight="1" x14ac:dyDescent="0.2">
      <c r="A17" s="4">
        <v>6</v>
      </c>
      <c r="B17" s="14" t="s">
        <v>14</v>
      </c>
      <c r="C17" s="14" t="s">
        <v>50</v>
      </c>
      <c r="D17" s="66">
        <v>8</v>
      </c>
      <c r="E17" s="7">
        <v>8004</v>
      </c>
      <c r="F17" s="51">
        <v>11</v>
      </c>
      <c r="G17" s="72"/>
      <c r="H17" s="71">
        <f t="shared" si="0"/>
        <v>11</v>
      </c>
      <c r="I17" s="70">
        <v>100</v>
      </c>
      <c r="J17" s="25">
        <f t="shared" si="1"/>
        <v>11</v>
      </c>
      <c r="K17" s="69"/>
      <c r="L17" s="4" t="s">
        <v>7</v>
      </c>
    </row>
    <row r="18" spans="1:12" s="13" customFormat="1" ht="15" customHeight="1" x14ac:dyDescent="0.2">
      <c r="A18" s="4">
        <v>7</v>
      </c>
      <c r="B18" s="14" t="s">
        <v>14</v>
      </c>
      <c r="C18" s="14" t="s">
        <v>50</v>
      </c>
      <c r="D18" s="66">
        <v>9</v>
      </c>
      <c r="E18" s="31">
        <v>9003</v>
      </c>
      <c r="F18" s="51">
        <v>50</v>
      </c>
      <c r="G18" s="72"/>
      <c r="H18" s="71">
        <f t="shared" ref="H18" si="2">SUM(F18:G18)</f>
        <v>50</v>
      </c>
      <c r="I18" s="70">
        <v>100</v>
      </c>
      <c r="J18" s="25">
        <f t="shared" ref="J18" si="3">H18/I18*100</f>
        <v>50</v>
      </c>
      <c r="K18" s="69">
        <v>3</v>
      </c>
      <c r="L18" s="36" t="s">
        <v>35</v>
      </c>
    </row>
    <row r="19" spans="1:12" s="13" customFormat="1" ht="15" customHeight="1" x14ac:dyDescent="0.2">
      <c r="A19" s="4">
        <v>8</v>
      </c>
      <c r="B19" s="14" t="s">
        <v>14</v>
      </c>
      <c r="C19" s="14" t="s">
        <v>50</v>
      </c>
      <c r="D19" s="66">
        <v>9</v>
      </c>
      <c r="E19" s="31">
        <v>9006</v>
      </c>
      <c r="F19" s="51">
        <v>8</v>
      </c>
      <c r="G19" s="72"/>
      <c r="H19" s="71">
        <f t="shared" si="0"/>
        <v>8</v>
      </c>
      <c r="I19" s="70">
        <v>100</v>
      </c>
      <c r="J19" s="25">
        <f t="shared" si="1"/>
        <v>8</v>
      </c>
      <c r="K19" s="69"/>
      <c r="L19" s="4" t="s">
        <v>7</v>
      </c>
    </row>
    <row r="20" spans="1:12" s="13" customFormat="1" ht="15" customHeight="1" x14ac:dyDescent="0.2">
      <c r="A20" s="4">
        <v>9</v>
      </c>
      <c r="B20" s="14" t="s">
        <v>14</v>
      </c>
      <c r="C20" s="14" t="s">
        <v>50</v>
      </c>
      <c r="D20" s="66">
        <v>11</v>
      </c>
      <c r="E20" s="31">
        <v>1101</v>
      </c>
      <c r="F20" s="51">
        <v>31</v>
      </c>
      <c r="G20" s="51">
        <v>0</v>
      </c>
      <c r="H20" s="71">
        <f t="shared" si="0"/>
        <v>31</v>
      </c>
      <c r="I20" s="70">
        <v>100</v>
      </c>
      <c r="J20" s="25">
        <f t="shared" si="1"/>
        <v>31</v>
      </c>
      <c r="K20" s="69"/>
      <c r="L20" s="4" t="s">
        <v>7</v>
      </c>
    </row>
    <row r="21" spans="1:12" s="13" customFormat="1" ht="15" customHeight="1" x14ac:dyDescent="0.2">
      <c r="A21" s="4">
        <v>10</v>
      </c>
      <c r="B21" s="14" t="s">
        <v>14</v>
      </c>
      <c r="C21" s="14" t="s">
        <v>50</v>
      </c>
      <c r="D21" s="66">
        <v>11</v>
      </c>
      <c r="E21" s="31">
        <v>1102</v>
      </c>
      <c r="F21" s="51">
        <v>42</v>
      </c>
      <c r="G21" s="51">
        <v>0</v>
      </c>
      <c r="H21" s="71">
        <f t="shared" si="0"/>
        <v>42</v>
      </c>
      <c r="I21" s="70">
        <v>100</v>
      </c>
      <c r="J21" s="25">
        <f t="shared" si="1"/>
        <v>42</v>
      </c>
      <c r="K21" s="69"/>
      <c r="L21" s="4" t="s">
        <v>7</v>
      </c>
    </row>
    <row r="22" spans="1:12" ht="12.7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2.75" x14ac:dyDescent="0.2">
      <c r="A23" s="11"/>
      <c r="B23" s="17"/>
      <c r="C23" s="17"/>
      <c r="D23" s="21"/>
      <c r="E23" s="16"/>
      <c r="F23" s="22"/>
      <c r="G23" s="22"/>
      <c r="H23" s="23"/>
      <c r="I23" s="24"/>
      <c r="J23" s="23"/>
      <c r="K23" s="23"/>
      <c r="L23" s="12"/>
    </row>
    <row r="24" spans="1:12" ht="12.75" x14ac:dyDescent="0.2">
      <c r="A24" s="13"/>
      <c r="B24" s="6"/>
      <c r="C24" s="6"/>
      <c r="D24" s="13"/>
      <c r="E24" s="13"/>
      <c r="F24" s="13"/>
      <c r="G24" s="13"/>
      <c r="H24" s="13"/>
      <c r="I24" s="13"/>
      <c r="J24" s="13"/>
      <c r="K24" s="13"/>
      <c r="L24" s="13"/>
    </row>
    <row r="25" spans="1:12" s="13" customFormat="1" ht="12.75" x14ac:dyDescent="0.2">
      <c r="A25" s="2" t="s">
        <v>5</v>
      </c>
      <c r="B25" s="6"/>
      <c r="C25" s="6"/>
      <c r="D25" s="27" t="s">
        <v>55</v>
      </c>
      <c r="E25" s="5"/>
    </row>
    <row r="26" spans="1:12" s="13" customFormat="1" ht="12.75" x14ac:dyDescent="0.2">
      <c r="A26" s="3" t="s">
        <v>6</v>
      </c>
      <c r="B26" s="6"/>
      <c r="C26" s="6"/>
      <c r="D26" s="27" t="s">
        <v>51</v>
      </c>
      <c r="E26" s="5"/>
    </row>
    <row r="27" spans="1:12" s="13" customFormat="1" ht="12.75" x14ac:dyDescent="0.2">
      <c r="B27" s="6"/>
      <c r="C27" s="6"/>
      <c r="D27" s="27" t="s">
        <v>19</v>
      </c>
      <c r="E27" s="5"/>
    </row>
    <row r="28" spans="1:12" s="13" customFormat="1" ht="12.75" x14ac:dyDescent="0.2">
      <c r="B28" s="6"/>
      <c r="C28" s="6"/>
      <c r="D28" s="13" t="s">
        <v>34</v>
      </c>
      <c r="E28" s="5"/>
    </row>
    <row r="29" spans="1:12" s="13" customFormat="1" ht="12.75" x14ac:dyDescent="0.2">
      <c r="B29" s="6"/>
      <c r="C29" s="6"/>
      <c r="E29" s="5"/>
    </row>
    <row r="30" spans="1:12" ht="12.75" x14ac:dyDescent="0.2">
      <c r="A30" s="52" t="s">
        <v>37</v>
      </c>
      <c r="D30" s="27" t="s">
        <v>39</v>
      </c>
    </row>
  </sheetData>
  <mergeCells count="10"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H10:H11"/>
  </mergeCells>
  <pageMargins left="0" right="0" top="1.1811023622047243" bottom="0" header="0.31496062992125984" footer="0.31496062992125984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J12" sqref="J12"/>
    </sheetView>
  </sheetViews>
  <sheetFormatPr defaultColWidth="9.5" defaultRowHeight="12.75" x14ac:dyDescent="0.2"/>
  <cols>
    <col min="1" max="1" width="5.6640625" style="50" customWidth="1"/>
    <col min="2" max="2" width="13.6640625" style="50" customWidth="1"/>
    <col min="3" max="3" width="29.5" style="50" customWidth="1"/>
    <col min="4" max="4" width="7" style="50" customWidth="1"/>
    <col min="5" max="5" width="7.83203125" style="50" customWidth="1"/>
    <col min="6" max="7" width="5.6640625" style="50" customWidth="1"/>
    <col min="8" max="8" width="9.5" style="50"/>
    <col min="9" max="9" width="16.1640625" style="50" customWidth="1"/>
    <col min="10" max="10" width="17.5" style="50" customWidth="1"/>
    <col min="11" max="11" width="10.33203125" style="50" customWidth="1"/>
    <col min="12" max="12" width="19" style="50" customWidth="1"/>
    <col min="13" max="16384" width="9.5" style="50"/>
  </cols>
  <sheetData>
    <row r="1" spans="1:12" s="13" customFormat="1" x14ac:dyDescent="0.2">
      <c r="A1" s="7"/>
      <c r="B1" s="7"/>
      <c r="C1" s="8" t="s">
        <v>8</v>
      </c>
      <c r="E1" s="7"/>
      <c r="F1" s="7"/>
      <c r="G1" s="7"/>
    </row>
    <row r="2" spans="1:12" s="13" customFormat="1" x14ac:dyDescent="0.2">
      <c r="A2" s="7"/>
      <c r="B2" s="7"/>
      <c r="C2" s="8" t="s">
        <v>10</v>
      </c>
      <c r="E2" s="7"/>
      <c r="F2" s="7"/>
      <c r="G2" s="7"/>
    </row>
    <row r="3" spans="1:12" s="13" customFormat="1" ht="12.75" customHeight="1" x14ac:dyDescent="0.2">
      <c r="B3" s="10"/>
      <c r="C3" s="10" t="s">
        <v>9</v>
      </c>
      <c r="E3" s="10"/>
      <c r="F3" s="10"/>
      <c r="G3" s="10"/>
    </row>
    <row r="4" spans="1:12" s="13" customFormat="1" x14ac:dyDescent="0.2">
      <c r="A4" s="10"/>
      <c r="B4" s="10"/>
      <c r="C4" s="10"/>
      <c r="D4" s="10"/>
      <c r="E4" s="10"/>
      <c r="F4" s="10"/>
      <c r="G4" s="10"/>
    </row>
    <row r="5" spans="1:12" s="13" customFormat="1" x14ac:dyDescent="0.2">
      <c r="A5" s="10"/>
      <c r="B5" s="10"/>
      <c r="C5" s="10"/>
      <c r="D5" s="10"/>
      <c r="E5" s="10"/>
      <c r="F5" s="10"/>
      <c r="G5" s="10"/>
    </row>
    <row r="6" spans="1:12" s="13" customFormat="1" x14ac:dyDescent="0.2">
      <c r="A6" s="29" t="s">
        <v>13</v>
      </c>
      <c r="B6" s="18"/>
      <c r="C6" s="18" t="s">
        <v>27</v>
      </c>
      <c r="D6" s="10"/>
      <c r="E6" s="10"/>
      <c r="F6" s="10"/>
      <c r="G6" s="10"/>
    </row>
    <row r="7" spans="1:12" s="13" customFormat="1" x14ac:dyDescent="0.2">
      <c r="A7" s="1" t="s">
        <v>12</v>
      </c>
      <c r="B7" s="19"/>
      <c r="C7" s="43">
        <v>44840</v>
      </c>
      <c r="D7" s="1"/>
      <c r="E7" s="1"/>
      <c r="F7" s="1"/>
      <c r="G7" s="1"/>
    </row>
    <row r="8" spans="1:12" s="13" customFormat="1" ht="12.75" customHeight="1" x14ac:dyDescent="0.2">
      <c r="A8" s="1" t="s">
        <v>11</v>
      </c>
      <c r="B8" s="19"/>
      <c r="C8" s="19">
        <v>10</v>
      </c>
      <c r="D8" s="1"/>
      <c r="E8" s="1"/>
      <c r="F8" s="1"/>
      <c r="G8" s="1"/>
      <c r="H8" s="1"/>
      <c r="I8" s="1"/>
      <c r="J8" s="1"/>
      <c r="K8" s="1"/>
      <c r="L8" s="1"/>
    </row>
    <row r="9" spans="1:12" s="13" customFormat="1" x14ac:dyDescent="0.2">
      <c r="B9" s="6"/>
      <c r="C9" s="6"/>
    </row>
    <row r="10" spans="1:12" s="13" customFormat="1" x14ac:dyDescent="0.2">
      <c r="A10" s="127" t="s">
        <v>0</v>
      </c>
      <c r="B10" s="129" t="s">
        <v>2</v>
      </c>
      <c r="C10" s="129" t="s">
        <v>15</v>
      </c>
      <c r="D10" s="129" t="s">
        <v>3</v>
      </c>
      <c r="E10" s="127" t="s">
        <v>1</v>
      </c>
      <c r="F10" s="125" t="s">
        <v>58</v>
      </c>
      <c r="G10" s="126"/>
      <c r="H10" s="123" t="s">
        <v>16</v>
      </c>
      <c r="I10" s="123" t="s">
        <v>17</v>
      </c>
      <c r="J10" s="123" t="s">
        <v>4</v>
      </c>
      <c r="K10" s="123" t="s">
        <v>24</v>
      </c>
      <c r="L10" s="123" t="s">
        <v>23</v>
      </c>
    </row>
    <row r="11" spans="1:12" s="13" customFormat="1" ht="24.75" customHeight="1" x14ac:dyDescent="0.2">
      <c r="A11" s="128"/>
      <c r="B11" s="130"/>
      <c r="C11" s="130"/>
      <c r="D11" s="130"/>
      <c r="E11" s="128"/>
      <c r="F11" s="77">
        <v>1</v>
      </c>
      <c r="G11" s="76">
        <v>2</v>
      </c>
      <c r="H11" s="124"/>
      <c r="I11" s="124"/>
      <c r="J11" s="124"/>
      <c r="K11" s="124"/>
      <c r="L11" s="124"/>
    </row>
    <row r="12" spans="1:12" x14ac:dyDescent="0.2">
      <c r="A12" s="4">
        <v>1</v>
      </c>
      <c r="B12" s="14" t="s">
        <v>14</v>
      </c>
      <c r="C12" s="14" t="s">
        <v>50</v>
      </c>
      <c r="D12" s="66">
        <v>7</v>
      </c>
      <c r="E12" s="31">
        <v>7002</v>
      </c>
      <c r="F12" s="53">
        <v>11</v>
      </c>
      <c r="G12" s="55"/>
      <c r="H12" s="46">
        <f t="shared" ref="H12:H21" si="0">SUM(F12:G12)</f>
        <v>11</v>
      </c>
      <c r="I12" s="36">
        <v>100</v>
      </c>
      <c r="J12" s="25">
        <f t="shared" ref="J12:J21" si="1">H12/I12*100</f>
        <v>11</v>
      </c>
      <c r="K12" s="83"/>
      <c r="L12" s="4" t="s">
        <v>7</v>
      </c>
    </row>
    <row r="13" spans="1:12" x14ac:dyDescent="0.2">
      <c r="A13" s="4">
        <v>2</v>
      </c>
      <c r="B13" s="14" t="s">
        <v>14</v>
      </c>
      <c r="C13" s="14" t="s">
        <v>50</v>
      </c>
      <c r="D13" s="66">
        <v>7</v>
      </c>
      <c r="E13" s="31">
        <v>7005</v>
      </c>
      <c r="F13" s="53">
        <v>7</v>
      </c>
      <c r="G13" s="55"/>
      <c r="H13" s="46">
        <f t="shared" si="0"/>
        <v>7</v>
      </c>
      <c r="I13" s="36">
        <v>100</v>
      </c>
      <c r="J13" s="25">
        <f t="shared" si="1"/>
        <v>7.0000000000000009</v>
      </c>
      <c r="K13" s="83"/>
      <c r="L13" s="4" t="s">
        <v>7</v>
      </c>
    </row>
    <row r="14" spans="1:12" x14ac:dyDescent="0.2">
      <c r="A14" s="4">
        <v>3</v>
      </c>
      <c r="B14" s="14" t="s">
        <v>14</v>
      </c>
      <c r="C14" s="14" t="s">
        <v>50</v>
      </c>
      <c r="D14" s="66">
        <v>8</v>
      </c>
      <c r="E14" s="31">
        <v>8002</v>
      </c>
      <c r="F14" s="53">
        <v>9</v>
      </c>
      <c r="G14" s="55"/>
      <c r="H14" s="46">
        <f t="shared" si="0"/>
        <v>9</v>
      </c>
      <c r="I14" s="36">
        <v>100</v>
      </c>
      <c r="J14" s="25">
        <f t="shared" si="1"/>
        <v>9</v>
      </c>
      <c r="K14" s="83"/>
      <c r="L14" s="4" t="s">
        <v>7</v>
      </c>
    </row>
    <row r="15" spans="1:12" s="13" customFormat="1" x14ac:dyDescent="0.2">
      <c r="A15" s="4">
        <v>4</v>
      </c>
      <c r="B15" s="14" t="s">
        <v>14</v>
      </c>
      <c r="C15" s="14" t="s">
        <v>50</v>
      </c>
      <c r="D15" s="49">
        <v>8</v>
      </c>
      <c r="E15" s="31">
        <v>8004</v>
      </c>
      <c r="F15" s="53">
        <v>14</v>
      </c>
      <c r="G15" s="54"/>
      <c r="H15" s="45">
        <f t="shared" si="0"/>
        <v>14</v>
      </c>
      <c r="I15" s="36">
        <v>100</v>
      </c>
      <c r="J15" s="25">
        <f t="shared" si="1"/>
        <v>14.000000000000002</v>
      </c>
      <c r="K15" s="83"/>
      <c r="L15" s="4" t="s">
        <v>7</v>
      </c>
    </row>
    <row r="16" spans="1:12" x14ac:dyDescent="0.2">
      <c r="A16" s="4">
        <v>5</v>
      </c>
      <c r="B16" s="14" t="s">
        <v>14</v>
      </c>
      <c r="C16" s="14" t="s">
        <v>50</v>
      </c>
      <c r="D16" s="66">
        <v>9</v>
      </c>
      <c r="E16" s="31">
        <v>9001</v>
      </c>
      <c r="F16" s="53">
        <v>45</v>
      </c>
      <c r="G16" s="55"/>
      <c r="H16" s="46">
        <f t="shared" si="0"/>
        <v>45</v>
      </c>
      <c r="I16" s="36">
        <v>100</v>
      </c>
      <c r="J16" s="25">
        <f t="shared" si="1"/>
        <v>45</v>
      </c>
      <c r="K16" s="83"/>
      <c r="L16" s="4" t="s">
        <v>7</v>
      </c>
    </row>
    <row r="17" spans="1:12" x14ac:dyDescent="0.2">
      <c r="A17" s="4">
        <v>6</v>
      </c>
      <c r="B17" s="14" t="s">
        <v>14</v>
      </c>
      <c r="C17" s="14" t="s">
        <v>50</v>
      </c>
      <c r="D17" s="66">
        <v>9</v>
      </c>
      <c r="E17" s="31">
        <v>9002</v>
      </c>
      <c r="F17" s="53">
        <v>56</v>
      </c>
      <c r="G17" s="55"/>
      <c r="H17" s="46">
        <f t="shared" si="0"/>
        <v>56</v>
      </c>
      <c r="I17" s="36">
        <v>100</v>
      </c>
      <c r="J17" s="25">
        <f t="shared" si="1"/>
        <v>56.000000000000007</v>
      </c>
      <c r="K17" s="83">
        <v>3</v>
      </c>
      <c r="L17" s="36" t="s">
        <v>35</v>
      </c>
    </row>
    <row r="18" spans="1:12" x14ac:dyDescent="0.2">
      <c r="A18" s="4">
        <v>7</v>
      </c>
      <c r="B18" s="14" t="s">
        <v>14</v>
      </c>
      <c r="C18" s="14" t="s">
        <v>50</v>
      </c>
      <c r="D18" s="49">
        <v>9</v>
      </c>
      <c r="E18" s="31">
        <v>9003</v>
      </c>
      <c r="F18" s="53">
        <v>32</v>
      </c>
      <c r="G18" s="55"/>
      <c r="H18" s="46">
        <f t="shared" si="0"/>
        <v>32</v>
      </c>
      <c r="I18" s="36">
        <v>100</v>
      </c>
      <c r="J18" s="25">
        <f t="shared" si="1"/>
        <v>32</v>
      </c>
      <c r="K18" s="83"/>
      <c r="L18" s="4" t="s">
        <v>7</v>
      </c>
    </row>
    <row r="19" spans="1:12" s="13" customFormat="1" x14ac:dyDescent="0.2">
      <c r="A19" s="4">
        <v>8</v>
      </c>
      <c r="B19" s="57" t="s">
        <v>14</v>
      </c>
      <c r="C19" s="57" t="s">
        <v>50</v>
      </c>
      <c r="D19" s="58">
        <v>10</v>
      </c>
      <c r="E19" s="59">
        <v>1001</v>
      </c>
      <c r="F19" s="62">
        <v>37</v>
      </c>
      <c r="G19" s="82"/>
      <c r="H19" s="63">
        <f t="shared" si="0"/>
        <v>37</v>
      </c>
      <c r="I19" s="61">
        <v>100</v>
      </c>
      <c r="J19" s="60">
        <f t="shared" si="1"/>
        <v>37</v>
      </c>
      <c r="K19" s="84"/>
      <c r="L19" s="4" t="s">
        <v>7</v>
      </c>
    </row>
    <row r="20" spans="1:12" s="13" customFormat="1" x14ac:dyDescent="0.2">
      <c r="A20" s="4">
        <v>9</v>
      </c>
      <c r="B20" s="14" t="s">
        <v>14</v>
      </c>
      <c r="C20" s="14" t="s">
        <v>50</v>
      </c>
      <c r="D20" s="49">
        <v>11</v>
      </c>
      <c r="E20" s="31">
        <v>1101</v>
      </c>
      <c r="F20" s="62">
        <v>44</v>
      </c>
      <c r="G20" s="54"/>
      <c r="H20" s="45">
        <f t="shared" si="0"/>
        <v>44</v>
      </c>
      <c r="I20" s="36">
        <v>100</v>
      </c>
      <c r="J20" s="25">
        <f t="shared" si="1"/>
        <v>44</v>
      </c>
      <c r="K20" s="85"/>
      <c r="L20" s="4" t="s">
        <v>7</v>
      </c>
    </row>
    <row r="21" spans="1:12" s="13" customFormat="1" x14ac:dyDescent="0.2">
      <c r="A21" s="4">
        <v>10</v>
      </c>
      <c r="B21" s="14" t="s">
        <v>14</v>
      </c>
      <c r="C21" s="14" t="s">
        <v>50</v>
      </c>
      <c r="D21" s="49">
        <v>11</v>
      </c>
      <c r="E21" s="31">
        <v>1102</v>
      </c>
      <c r="F21" s="53">
        <v>58</v>
      </c>
      <c r="G21" s="54"/>
      <c r="H21" s="45">
        <f t="shared" si="0"/>
        <v>58</v>
      </c>
      <c r="I21" s="36">
        <v>100</v>
      </c>
      <c r="J21" s="25">
        <f t="shared" si="1"/>
        <v>57.999999999999993</v>
      </c>
      <c r="K21" s="83">
        <v>3</v>
      </c>
      <c r="L21" s="36" t="s">
        <v>35</v>
      </c>
    </row>
    <row r="22" spans="1:1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3"/>
      <c r="B23" s="6"/>
      <c r="C23" s="6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13" customFormat="1" x14ac:dyDescent="0.2">
      <c r="A24" s="2" t="s">
        <v>5</v>
      </c>
      <c r="B24" s="6"/>
      <c r="C24" s="6"/>
      <c r="D24" s="27" t="s">
        <v>55</v>
      </c>
      <c r="E24" s="50"/>
    </row>
    <row r="25" spans="1:12" s="13" customFormat="1" x14ac:dyDescent="0.2">
      <c r="A25" s="3" t="s">
        <v>6</v>
      </c>
      <c r="B25" s="6"/>
      <c r="C25" s="6"/>
      <c r="D25" s="27" t="s">
        <v>51</v>
      </c>
      <c r="E25" s="50"/>
    </row>
    <row r="26" spans="1:12" s="13" customFormat="1" x14ac:dyDescent="0.2">
      <c r="B26" s="6"/>
      <c r="C26" s="6"/>
      <c r="D26" s="27" t="s">
        <v>19</v>
      </c>
      <c r="E26" s="50"/>
    </row>
    <row r="27" spans="1:12" s="13" customFormat="1" x14ac:dyDescent="0.2">
      <c r="B27" s="6"/>
      <c r="C27" s="6"/>
      <c r="D27" s="13" t="s">
        <v>34</v>
      </c>
      <c r="E27" s="5"/>
    </row>
    <row r="28" spans="1:12" s="13" customFormat="1" x14ac:dyDescent="0.2">
      <c r="B28" s="6"/>
      <c r="C28" s="6"/>
      <c r="E28" s="50"/>
    </row>
    <row r="29" spans="1:12" x14ac:dyDescent="0.2">
      <c r="A29" s="52" t="s">
        <v>37</v>
      </c>
      <c r="D29" s="27" t="s">
        <v>39</v>
      </c>
    </row>
  </sheetData>
  <mergeCells count="11">
    <mergeCell ref="F10:G10"/>
    <mergeCell ref="A10:A11"/>
    <mergeCell ref="B10:B11"/>
    <mergeCell ref="C10:C11"/>
    <mergeCell ref="D10:D11"/>
    <mergeCell ref="E10:E11"/>
    <mergeCell ref="H10:H11"/>
    <mergeCell ref="I10:I11"/>
    <mergeCell ref="J10:J11"/>
    <mergeCell ref="K10:K11"/>
    <mergeCell ref="L10:L11"/>
  </mergeCells>
  <pageMargins left="0" right="0" top="1.1811023622047243" bottom="0" header="0.31496062992125984" footer="0.31496062992125984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N18" sqref="N18"/>
    </sheetView>
  </sheetViews>
  <sheetFormatPr defaultColWidth="9.5" defaultRowHeight="12" x14ac:dyDescent="0.2"/>
  <cols>
    <col min="1" max="1" width="5.83203125" style="5" customWidth="1"/>
    <col min="2" max="2" width="14" style="5" customWidth="1"/>
    <col min="3" max="3" width="29.5" style="5" customWidth="1"/>
    <col min="4" max="4" width="7.6640625" style="5" customWidth="1"/>
    <col min="5" max="5" width="9.5" style="5"/>
    <col min="6" max="6" width="11.1640625" style="5" customWidth="1"/>
    <col min="7" max="7" width="10.6640625" style="5" customWidth="1"/>
    <col min="8" max="8" width="11.1640625" style="5" customWidth="1"/>
    <col min="9" max="9" width="11.33203125" style="5" customWidth="1"/>
    <col min="10" max="10" width="9.5" style="5"/>
    <col min="11" max="11" width="16.1640625" style="5" customWidth="1"/>
    <col min="12" max="12" width="17.5" style="5" customWidth="1"/>
    <col min="13" max="13" width="16.5" style="5" customWidth="1"/>
    <col min="14" max="14" width="20.33203125" style="5" customWidth="1"/>
    <col min="15" max="16384" width="9.5" style="5"/>
  </cols>
  <sheetData>
    <row r="1" spans="1:14" s="13" customFormat="1" ht="15.75" x14ac:dyDescent="0.2">
      <c r="A1" s="7"/>
      <c r="B1" s="7"/>
      <c r="C1" s="9" t="s">
        <v>8</v>
      </c>
      <c r="E1" s="7"/>
      <c r="F1" s="7"/>
      <c r="G1" s="7"/>
      <c r="H1" s="7"/>
      <c r="I1" s="7"/>
    </row>
    <row r="2" spans="1:14" s="13" customFormat="1" ht="12.75" x14ac:dyDescent="0.2">
      <c r="A2" s="7"/>
      <c r="B2" s="7"/>
      <c r="C2" s="8" t="s">
        <v>10</v>
      </c>
      <c r="E2" s="7"/>
      <c r="F2" s="7"/>
      <c r="G2" s="7"/>
      <c r="H2" s="7"/>
      <c r="I2" s="7"/>
    </row>
    <row r="3" spans="1:14" s="13" customFormat="1" ht="12.75" customHeight="1" x14ac:dyDescent="0.2">
      <c r="B3" s="10"/>
      <c r="C3" s="10" t="s">
        <v>9</v>
      </c>
      <c r="E3" s="10"/>
      <c r="F3" s="10"/>
      <c r="G3" s="10"/>
      <c r="H3" s="10"/>
      <c r="I3" s="10"/>
    </row>
    <row r="4" spans="1:14" s="13" customFormat="1" ht="12.75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4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14" s="13" customFormat="1" ht="12.75" x14ac:dyDescent="0.2">
      <c r="A6" s="29" t="s">
        <v>13</v>
      </c>
      <c r="B6" s="18"/>
      <c r="C6" s="18" t="s">
        <v>26</v>
      </c>
      <c r="D6" s="10"/>
      <c r="E6" s="10"/>
      <c r="F6" s="10"/>
      <c r="H6" s="10"/>
      <c r="I6" s="10"/>
    </row>
    <row r="7" spans="1:14" s="13" customFormat="1" ht="12.75" x14ac:dyDescent="0.2">
      <c r="A7" s="1" t="s">
        <v>12</v>
      </c>
      <c r="B7" s="19"/>
      <c r="C7" s="43">
        <v>44846</v>
      </c>
      <c r="D7" s="1"/>
      <c r="E7" s="1"/>
      <c r="F7" s="1"/>
      <c r="H7" s="1"/>
      <c r="I7" s="1"/>
    </row>
    <row r="8" spans="1:14" s="13" customFormat="1" ht="12.75" customHeight="1" x14ac:dyDescent="0.2">
      <c r="A8" s="1" t="s">
        <v>11</v>
      </c>
      <c r="B8" s="19"/>
      <c r="C8" s="19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s="13" customFormat="1" ht="12.75" x14ac:dyDescent="0.2">
      <c r="B9" s="6"/>
      <c r="C9" s="6"/>
    </row>
    <row r="10" spans="1:14" s="28" customFormat="1" x14ac:dyDescent="0.2">
      <c r="A10" s="132" t="s">
        <v>0</v>
      </c>
      <c r="B10" s="133" t="s">
        <v>2</v>
      </c>
      <c r="C10" s="133" t="s">
        <v>15</v>
      </c>
      <c r="D10" s="133" t="s">
        <v>3</v>
      </c>
      <c r="E10" s="132" t="s">
        <v>1</v>
      </c>
      <c r="F10" s="134" t="s">
        <v>30</v>
      </c>
      <c r="G10" s="134"/>
      <c r="H10" s="134"/>
      <c r="I10" s="134"/>
      <c r="J10" s="131" t="s">
        <v>16</v>
      </c>
      <c r="K10" s="131" t="s">
        <v>17</v>
      </c>
      <c r="L10" s="131" t="s">
        <v>4</v>
      </c>
      <c r="M10" s="131" t="s">
        <v>24</v>
      </c>
      <c r="N10" s="131" t="s">
        <v>23</v>
      </c>
    </row>
    <row r="11" spans="1:14" s="28" customFormat="1" ht="24.75" customHeight="1" x14ac:dyDescent="0.2">
      <c r="A11" s="132"/>
      <c r="B11" s="133"/>
      <c r="C11" s="133"/>
      <c r="D11" s="133"/>
      <c r="E11" s="132"/>
      <c r="F11" s="47">
        <v>1</v>
      </c>
      <c r="G11" s="47">
        <v>2</v>
      </c>
      <c r="H11" s="47">
        <v>3</v>
      </c>
      <c r="I11" s="47">
        <v>4</v>
      </c>
      <c r="J11" s="131"/>
      <c r="K11" s="131"/>
      <c r="L11" s="131"/>
      <c r="M11" s="131"/>
      <c r="N11" s="131"/>
    </row>
    <row r="12" spans="1:14" s="13" customFormat="1" ht="12.75" x14ac:dyDescent="0.2">
      <c r="A12" s="4">
        <v>1</v>
      </c>
      <c r="B12" s="14" t="s">
        <v>14</v>
      </c>
      <c r="C12" s="14" t="s">
        <v>50</v>
      </c>
      <c r="D12" s="49">
        <v>7</v>
      </c>
      <c r="E12" s="31">
        <v>7005</v>
      </c>
      <c r="F12" s="20">
        <v>12</v>
      </c>
      <c r="G12" s="20">
        <v>12</v>
      </c>
      <c r="H12" s="20">
        <v>9</v>
      </c>
      <c r="I12" s="20">
        <v>9</v>
      </c>
      <c r="J12" s="41">
        <f t="shared" ref="J12" si="0">SUM(F12:I12)</f>
        <v>42</v>
      </c>
      <c r="K12" s="33">
        <v>100</v>
      </c>
      <c r="L12" s="25">
        <f>J12/K12*100</f>
        <v>42</v>
      </c>
      <c r="M12" s="37"/>
      <c r="N12" s="4" t="s">
        <v>7</v>
      </c>
    </row>
    <row r="13" spans="1:14" s="13" customFormat="1" ht="12.75" x14ac:dyDescent="0.2">
      <c r="A13" s="4">
        <v>2</v>
      </c>
      <c r="B13" s="14" t="s">
        <v>14</v>
      </c>
      <c r="C13" s="14" t="s">
        <v>50</v>
      </c>
      <c r="D13" s="49">
        <v>8</v>
      </c>
      <c r="E13" s="31">
        <v>8003</v>
      </c>
      <c r="F13" s="20">
        <v>17</v>
      </c>
      <c r="G13" s="20">
        <v>12</v>
      </c>
      <c r="H13" s="20">
        <v>16</v>
      </c>
      <c r="I13" s="20">
        <v>11</v>
      </c>
      <c r="J13" s="41">
        <f>SUM(F13:I13)</f>
        <v>56</v>
      </c>
      <c r="K13" s="33">
        <v>100</v>
      </c>
      <c r="L13" s="25">
        <f>J13/K13*100</f>
        <v>56.000000000000007</v>
      </c>
      <c r="M13" s="37">
        <v>3</v>
      </c>
      <c r="N13" s="4" t="s">
        <v>35</v>
      </c>
    </row>
    <row r="14" spans="1:14" s="13" customFormat="1" ht="12.75" x14ac:dyDescent="0.2">
      <c r="A14" s="4">
        <v>3</v>
      </c>
      <c r="B14" s="14" t="s">
        <v>14</v>
      </c>
      <c r="C14" s="14" t="s">
        <v>50</v>
      </c>
      <c r="D14" s="49">
        <v>8</v>
      </c>
      <c r="E14" s="31">
        <v>8004</v>
      </c>
      <c r="F14" s="20">
        <v>9</v>
      </c>
      <c r="G14" s="20">
        <v>7</v>
      </c>
      <c r="H14" s="20">
        <v>9</v>
      </c>
      <c r="I14" s="20">
        <v>4</v>
      </c>
      <c r="J14" s="41">
        <f t="shared" ref="J14:J15" si="1">SUM(F14:I14)</f>
        <v>29</v>
      </c>
      <c r="K14" s="33">
        <v>100</v>
      </c>
      <c r="L14" s="25">
        <f>J14/K14*100</f>
        <v>28.999999999999996</v>
      </c>
      <c r="M14" s="37"/>
      <c r="N14" s="4" t="s">
        <v>7</v>
      </c>
    </row>
    <row r="15" spans="1:14" s="13" customFormat="1" ht="12.75" x14ac:dyDescent="0.2">
      <c r="A15" s="4">
        <v>4</v>
      </c>
      <c r="B15" s="14" t="s">
        <v>14</v>
      </c>
      <c r="C15" s="14" t="s">
        <v>50</v>
      </c>
      <c r="D15" s="49">
        <v>9</v>
      </c>
      <c r="E15" s="31">
        <v>9001</v>
      </c>
      <c r="F15" s="20">
        <v>11</v>
      </c>
      <c r="G15" s="20">
        <v>14</v>
      </c>
      <c r="H15" s="20">
        <v>9</v>
      </c>
      <c r="I15" s="20">
        <v>6</v>
      </c>
      <c r="J15" s="41">
        <f t="shared" si="1"/>
        <v>40</v>
      </c>
      <c r="K15" s="31">
        <v>100</v>
      </c>
      <c r="L15" s="25">
        <f t="shared" ref="L15" si="2">J15/K15*100</f>
        <v>40</v>
      </c>
      <c r="M15" s="37"/>
      <c r="N15" s="4" t="s">
        <v>7</v>
      </c>
    </row>
    <row r="16" spans="1:14" s="13" customFormat="1" ht="12.75" x14ac:dyDescent="0.2">
      <c r="A16" s="4">
        <v>5</v>
      </c>
      <c r="B16" s="14" t="s">
        <v>14</v>
      </c>
      <c r="C16" s="14" t="s">
        <v>50</v>
      </c>
      <c r="D16" s="49">
        <v>9</v>
      </c>
      <c r="E16" s="31">
        <v>9002</v>
      </c>
      <c r="F16" s="20">
        <v>13</v>
      </c>
      <c r="G16" s="20">
        <v>16</v>
      </c>
      <c r="H16" s="20">
        <v>11</v>
      </c>
      <c r="I16" s="20">
        <v>9</v>
      </c>
      <c r="J16" s="41">
        <f>SUM(F16:I16)</f>
        <v>49</v>
      </c>
      <c r="K16" s="33">
        <v>100</v>
      </c>
      <c r="L16" s="25">
        <f>J16/K16*100</f>
        <v>49</v>
      </c>
      <c r="M16" s="37"/>
      <c r="N16" s="4" t="s">
        <v>7</v>
      </c>
    </row>
    <row r="17" spans="1:14" s="13" customFormat="1" ht="12.75" x14ac:dyDescent="0.2">
      <c r="A17" s="4">
        <v>6</v>
      </c>
      <c r="B17" s="14" t="s">
        <v>14</v>
      </c>
      <c r="C17" s="14" t="s">
        <v>50</v>
      </c>
      <c r="D17" s="49">
        <v>9</v>
      </c>
      <c r="E17" s="31">
        <v>9003</v>
      </c>
      <c r="F17" s="20">
        <v>13</v>
      </c>
      <c r="G17" s="20">
        <v>15</v>
      </c>
      <c r="H17" s="20">
        <v>11</v>
      </c>
      <c r="I17" s="20">
        <v>10</v>
      </c>
      <c r="J17" s="41">
        <f t="shared" ref="J17:J18" si="3">SUM(F17:I17)</f>
        <v>49</v>
      </c>
      <c r="K17" s="33">
        <v>100</v>
      </c>
      <c r="L17" s="25">
        <f>J17/K17*100</f>
        <v>49</v>
      </c>
      <c r="M17" s="37"/>
      <c r="N17" s="4" t="s">
        <v>7</v>
      </c>
    </row>
    <row r="18" spans="1:14" s="13" customFormat="1" ht="12.75" x14ac:dyDescent="0.2">
      <c r="A18" s="4">
        <v>7</v>
      </c>
      <c r="B18" s="14" t="s">
        <v>14</v>
      </c>
      <c r="C18" s="14" t="s">
        <v>50</v>
      </c>
      <c r="D18" s="49">
        <v>9</v>
      </c>
      <c r="E18" s="31">
        <v>9004</v>
      </c>
      <c r="F18" s="20">
        <v>21</v>
      </c>
      <c r="G18" s="20">
        <v>18</v>
      </c>
      <c r="H18" s="20">
        <v>15</v>
      </c>
      <c r="I18" s="20">
        <v>12</v>
      </c>
      <c r="J18" s="41">
        <f t="shared" si="3"/>
        <v>66</v>
      </c>
      <c r="K18" s="31">
        <v>100</v>
      </c>
      <c r="L18" s="25">
        <f t="shared" ref="L18" si="4">J18/K18*100</f>
        <v>66</v>
      </c>
      <c r="M18" s="37">
        <v>1</v>
      </c>
      <c r="N18" s="4" t="s">
        <v>49</v>
      </c>
    </row>
    <row r="19" spans="1:14" ht="12.75" x14ac:dyDescent="0.2">
      <c r="A19" s="11"/>
      <c r="B19" s="17"/>
      <c r="C19" s="17"/>
      <c r="D19" s="21"/>
      <c r="E19" s="16"/>
      <c r="F19" s="22"/>
      <c r="G19" s="22"/>
      <c r="H19" s="22"/>
      <c r="I19" s="22"/>
      <c r="J19" s="23"/>
      <c r="K19" s="24"/>
      <c r="L19" s="23"/>
      <c r="M19" s="23"/>
      <c r="N19" s="12"/>
    </row>
    <row r="20" spans="1:14" ht="12.75" x14ac:dyDescent="0.2">
      <c r="A20" s="13"/>
      <c r="B20" s="6"/>
      <c r="C20" s="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s="13" customFormat="1" ht="12.75" x14ac:dyDescent="0.2">
      <c r="A21" s="2" t="s">
        <v>5</v>
      </c>
      <c r="B21" s="6"/>
      <c r="C21" s="6"/>
      <c r="D21" s="27" t="s">
        <v>55</v>
      </c>
      <c r="E21" s="5"/>
    </row>
    <row r="22" spans="1:14" s="13" customFormat="1" ht="12.75" x14ac:dyDescent="0.2">
      <c r="A22" s="3" t="s">
        <v>6</v>
      </c>
      <c r="B22" s="6"/>
      <c r="C22" s="6"/>
      <c r="D22" s="27" t="s">
        <v>51</v>
      </c>
      <c r="E22" s="5"/>
    </row>
    <row r="23" spans="1:14" s="13" customFormat="1" ht="12.75" x14ac:dyDescent="0.2">
      <c r="B23" s="6"/>
      <c r="C23" s="6"/>
      <c r="D23" s="27" t="s">
        <v>19</v>
      </c>
      <c r="E23" s="5"/>
    </row>
    <row r="24" spans="1:14" s="13" customFormat="1" ht="12.75" x14ac:dyDescent="0.2">
      <c r="B24" s="6"/>
      <c r="C24" s="6"/>
      <c r="D24" s="13" t="s">
        <v>34</v>
      </c>
      <c r="E24" s="5"/>
    </row>
    <row r="25" spans="1:14" s="13" customFormat="1" ht="12.75" x14ac:dyDescent="0.2">
      <c r="B25" s="6"/>
      <c r="C25" s="6"/>
      <c r="E25" s="5"/>
    </row>
    <row r="26" spans="1:14" ht="12.75" x14ac:dyDescent="0.2">
      <c r="A26" s="52" t="s">
        <v>37</v>
      </c>
      <c r="D26" s="27" t="s">
        <v>46</v>
      </c>
    </row>
  </sheetData>
  <mergeCells count="11">
    <mergeCell ref="N10:N11"/>
    <mergeCell ref="A10:A11"/>
    <mergeCell ref="B10:B11"/>
    <mergeCell ref="C10:C11"/>
    <mergeCell ref="D10:D11"/>
    <mergeCell ref="E10:E11"/>
    <mergeCell ref="F10:I10"/>
    <mergeCell ref="J10:J11"/>
    <mergeCell ref="K10:K11"/>
    <mergeCell ref="L10:L11"/>
    <mergeCell ref="M10:M11"/>
  </mergeCells>
  <pageMargins left="0" right="0" top="1.1811023622047243" bottom="0" header="0.31496062992125984" footer="0.31496062992125984"/>
  <pageSetup paperSize="9" scale="9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4" workbookViewId="0">
      <selection activeCell="L23" sqref="L23"/>
    </sheetView>
  </sheetViews>
  <sheetFormatPr defaultColWidth="9.5" defaultRowHeight="12" x14ac:dyDescent="0.2"/>
  <cols>
    <col min="1" max="1" width="6.5" style="5" customWidth="1"/>
    <col min="2" max="2" width="16" style="5" customWidth="1"/>
    <col min="3" max="3" width="29.5" style="5" customWidth="1"/>
    <col min="4" max="4" width="7.6640625" style="5" customWidth="1"/>
    <col min="5" max="5" width="8" style="5" customWidth="1"/>
    <col min="6" max="6" width="11.1640625" style="5" customWidth="1"/>
    <col min="7" max="7" width="11.33203125" style="5" customWidth="1"/>
    <col min="8" max="8" width="10.33203125" style="5" customWidth="1"/>
    <col min="9" max="9" width="19" style="5" customWidth="1"/>
    <col min="10" max="10" width="15" style="5" customWidth="1"/>
    <col min="11" max="11" width="15.6640625" style="5" customWidth="1"/>
    <col min="12" max="12" width="18.1640625" style="5" customWidth="1"/>
    <col min="13" max="16384" width="9.5" style="5"/>
  </cols>
  <sheetData>
    <row r="1" spans="1:12" s="13" customFormat="1" ht="15.75" x14ac:dyDescent="0.2">
      <c r="A1" s="7"/>
      <c r="B1" s="7"/>
      <c r="C1" s="9" t="s">
        <v>8</v>
      </c>
      <c r="E1" s="7"/>
      <c r="F1" s="7"/>
      <c r="G1" s="7"/>
    </row>
    <row r="2" spans="1:12" s="13" customFormat="1" ht="12.75" x14ac:dyDescent="0.2">
      <c r="A2" s="7"/>
      <c r="B2" s="7"/>
      <c r="C2" s="8" t="s">
        <v>10</v>
      </c>
      <c r="E2" s="7"/>
      <c r="F2" s="7"/>
      <c r="G2" s="7"/>
    </row>
    <row r="3" spans="1:12" s="13" customFormat="1" ht="12.75" customHeight="1" x14ac:dyDescent="0.2">
      <c r="B3" s="10"/>
      <c r="C3" s="10" t="s">
        <v>9</v>
      </c>
      <c r="E3" s="10"/>
      <c r="F3" s="10"/>
      <c r="G3" s="10"/>
    </row>
    <row r="4" spans="1:12" s="13" customFormat="1" ht="12.75" x14ac:dyDescent="0.2">
      <c r="A4" s="10"/>
      <c r="B4" s="10"/>
      <c r="C4" s="10"/>
      <c r="D4" s="10"/>
      <c r="E4" s="10"/>
      <c r="F4" s="10"/>
      <c r="G4" s="10"/>
    </row>
    <row r="5" spans="1:12" s="13" customFormat="1" ht="12.75" x14ac:dyDescent="0.2">
      <c r="A5" s="10"/>
      <c r="B5" s="10"/>
      <c r="C5" s="10"/>
      <c r="D5" s="10"/>
      <c r="E5" s="10"/>
      <c r="F5" s="10"/>
      <c r="G5" s="10"/>
    </row>
    <row r="6" spans="1:12" s="13" customFormat="1" ht="12.75" x14ac:dyDescent="0.2">
      <c r="A6" s="29" t="s">
        <v>13</v>
      </c>
      <c r="B6" s="18"/>
      <c r="C6" s="18" t="s">
        <v>21</v>
      </c>
      <c r="D6" s="10"/>
      <c r="E6" s="10"/>
      <c r="F6" s="10"/>
      <c r="G6" s="10"/>
    </row>
    <row r="7" spans="1:12" s="13" customFormat="1" ht="12.75" x14ac:dyDescent="0.2">
      <c r="A7" s="1" t="s">
        <v>12</v>
      </c>
      <c r="B7" s="19"/>
      <c r="C7" s="43">
        <v>44853</v>
      </c>
      <c r="D7" s="1"/>
      <c r="E7" s="1"/>
      <c r="F7" s="1"/>
      <c r="G7" s="1"/>
    </row>
    <row r="8" spans="1:12" s="13" customFormat="1" ht="12.75" customHeight="1" x14ac:dyDescent="0.2">
      <c r="A8" s="1" t="s">
        <v>11</v>
      </c>
      <c r="B8" s="19"/>
      <c r="C8" s="19">
        <v>10</v>
      </c>
      <c r="D8" s="1"/>
      <c r="E8" s="1"/>
      <c r="F8" s="1"/>
      <c r="G8" s="1"/>
      <c r="H8" s="1"/>
      <c r="I8" s="1"/>
    </row>
    <row r="9" spans="1:12" s="13" customFormat="1" ht="12.75" x14ac:dyDescent="0.2">
      <c r="A9" s="80" t="s">
        <v>53</v>
      </c>
      <c r="B9" s="6"/>
      <c r="C9" s="6"/>
    </row>
    <row r="10" spans="1:12" s="13" customFormat="1" ht="12.75" customHeight="1" x14ac:dyDescent="0.2">
      <c r="A10" s="132" t="s">
        <v>0</v>
      </c>
      <c r="B10" s="133" t="s">
        <v>2</v>
      </c>
      <c r="C10" s="133" t="s">
        <v>15</v>
      </c>
      <c r="D10" s="133" t="s">
        <v>3</v>
      </c>
      <c r="E10" s="132" t="s">
        <v>1</v>
      </c>
      <c r="F10" s="135" t="s">
        <v>33</v>
      </c>
      <c r="G10" s="135"/>
      <c r="H10" s="131" t="s">
        <v>16</v>
      </c>
      <c r="I10" s="131" t="s">
        <v>17</v>
      </c>
      <c r="J10" s="131" t="s">
        <v>4</v>
      </c>
      <c r="K10" s="131" t="s">
        <v>24</v>
      </c>
      <c r="L10" s="131" t="s">
        <v>23</v>
      </c>
    </row>
    <row r="11" spans="1:12" s="13" customFormat="1" ht="25.5" customHeight="1" x14ac:dyDescent="0.2">
      <c r="A11" s="132"/>
      <c r="B11" s="133"/>
      <c r="C11" s="133"/>
      <c r="D11" s="133"/>
      <c r="E11" s="132"/>
      <c r="F11" s="64" t="s">
        <v>31</v>
      </c>
      <c r="G11" s="64" t="s">
        <v>32</v>
      </c>
      <c r="H11" s="131"/>
      <c r="I11" s="131"/>
      <c r="J11" s="131"/>
      <c r="K11" s="131"/>
      <c r="L11" s="131"/>
    </row>
    <row r="12" spans="1:12" ht="12.75" x14ac:dyDescent="0.2">
      <c r="A12" s="4">
        <v>1</v>
      </c>
      <c r="B12" s="14" t="s">
        <v>14</v>
      </c>
      <c r="C12" s="14" t="s">
        <v>50</v>
      </c>
      <c r="D12" s="26">
        <v>7</v>
      </c>
      <c r="E12" s="14">
        <v>7004</v>
      </c>
      <c r="F12" s="34">
        <v>4</v>
      </c>
      <c r="G12" s="34">
        <v>7</v>
      </c>
      <c r="H12" s="30">
        <f t="shared" ref="H12:H15" si="0">SUM(F12:G12)</f>
        <v>11</v>
      </c>
      <c r="I12" s="25">
        <v>20</v>
      </c>
      <c r="J12" s="25">
        <f t="shared" ref="J12:J15" si="1">H12/I12*100</f>
        <v>55.000000000000007</v>
      </c>
      <c r="K12" s="25">
        <v>3</v>
      </c>
      <c r="L12" s="4" t="s">
        <v>35</v>
      </c>
    </row>
    <row r="13" spans="1:12" s="13" customFormat="1" ht="12.75" x14ac:dyDescent="0.2">
      <c r="A13" s="4">
        <v>2</v>
      </c>
      <c r="B13" s="14" t="s">
        <v>14</v>
      </c>
      <c r="C13" s="14" t="s">
        <v>50</v>
      </c>
      <c r="D13" s="26">
        <v>8</v>
      </c>
      <c r="E13" s="14">
        <v>8002</v>
      </c>
      <c r="F13" s="34">
        <v>3</v>
      </c>
      <c r="G13" s="34">
        <v>9</v>
      </c>
      <c r="H13" s="30">
        <f t="shared" si="0"/>
        <v>12</v>
      </c>
      <c r="I13" s="25">
        <v>20</v>
      </c>
      <c r="J13" s="25">
        <f t="shared" si="1"/>
        <v>60</v>
      </c>
      <c r="K13" s="25">
        <v>2</v>
      </c>
      <c r="L13" s="4" t="s">
        <v>35</v>
      </c>
    </row>
    <row r="14" spans="1:12" s="13" customFormat="1" ht="12.75" x14ac:dyDescent="0.2">
      <c r="A14" s="4">
        <v>3</v>
      </c>
      <c r="B14" s="14" t="s">
        <v>14</v>
      </c>
      <c r="C14" s="14" t="s">
        <v>50</v>
      </c>
      <c r="D14" s="26">
        <v>9</v>
      </c>
      <c r="E14" s="14">
        <v>9005</v>
      </c>
      <c r="F14" s="34">
        <v>2</v>
      </c>
      <c r="G14" s="34">
        <v>5</v>
      </c>
      <c r="H14" s="30">
        <f t="shared" si="0"/>
        <v>7</v>
      </c>
      <c r="I14" s="25">
        <v>20</v>
      </c>
      <c r="J14" s="25">
        <f t="shared" si="1"/>
        <v>35</v>
      </c>
      <c r="K14" s="25"/>
      <c r="L14" s="4" t="s">
        <v>7</v>
      </c>
    </row>
    <row r="15" spans="1:12" s="13" customFormat="1" ht="12.75" x14ac:dyDescent="0.2">
      <c r="A15" s="4">
        <v>4</v>
      </c>
      <c r="B15" s="14" t="s">
        <v>14</v>
      </c>
      <c r="C15" s="14" t="s">
        <v>50</v>
      </c>
      <c r="D15" s="26">
        <v>9</v>
      </c>
      <c r="E15" s="14">
        <v>9006</v>
      </c>
      <c r="F15" s="34">
        <v>7</v>
      </c>
      <c r="G15" s="34">
        <v>3</v>
      </c>
      <c r="H15" s="30">
        <f t="shared" si="0"/>
        <v>10</v>
      </c>
      <c r="I15" s="25">
        <v>20</v>
      </c>
      <c r="J15" s="25">
        <f t="shared" si="1"/>
        <v>50</v>
      </c>
      <c r="K15" s="25"/>
      <c r="L15" s="4" t="s">
        <v>7</v>
      </c>
    </row>
    <row r="16" spans="1:12" s="13" customFormat="1" ht="12.75" x14ac:dyDescent="0.2">
      <c r="A16" s="11"/>
      <c r="B16" s="17"/>
      <c r="C16" s="17"/>
      <c r="D16" s="89"/>
      <c r="E16" s="17"/>
      <c r="F16" s="90"/>
      <c r="G16" s="90"/>
      <c r="H16" s="91"/>
      <c r="I16" s="92"/>
      <c r="J16" s="92"/>
      <c r="K16" s="92"/>
      <c r="L16" s="11"/>
    </row>
    <row r="18" spans="1:12" ht="12.75" x14ac:dyDescent="0.2">
      <c r="A18" s="81" t="s">
        <v>54</v>
      </c>
    </row>
    <row r="19" spans="1:12" s="13" customFormat="1" ht="12.75" customHeight="1" x14ac:dyDescent="0.2">
      <c r="A19" s="132" t="s">
        <v>0</v>
      </c>
      <c r="B19" s="133" t="s">
        <v>2</v>
      </c>
      <c r="C19" s="133" t="s">
        <v>15</v>
      </c>
      <c r="D19" s="133" t="s">
        <v>3</v>
      </c>
      <c r="E19" s="132" t="s">
        <v>1</v>
      </c>
      <c r="F19" s="135" t="s">
        <v>33</v>
      </c>
      <c r="G19" s="135"/>
      <c r="H19" s="131" t="s">
        <v>16</v>
      </c>
      <c r="I19" s="131" t="s">
        <v>17</v>
      </c>
      <c r="J19" s="131" t="s">
        <v>4</v>
      </c>
      <c r="K19" s="131" t="s">
        <v>24</v>
      </c>
      <c r="L19" s="131" t="s">
        <v>23</v>
      </c>
    </row>
    <row r="20" spans="1:12" s="13" customFormat="1" ht="25.5" customHeight="1" x14ac:dyDescent="0.2">
      <c r="A20" s="132"/>
      <c r="B20" s="133"/>
      <c r="C20" s="133"/>
      <c r="D20" s="133"/>
      <c r="E20" s="132"/>
      <c r="F20" s="79" t="s">
        <v>31</v>
      </c>
      <c r="G20" s="79" t="s">
        <v>32</v>
      </c>
      <c r="H20" s="131"/>
      <c r="I20" s="131"/>
      <c r="J20" s="131"/>
      <c r="K20" s="131"/>
      <c r="L20" s="131"/>
    </row>
    <row r="21" spans="1:12" ht="12.75" x14ac:dyDescent="0.2">
      <c r="A21" s="4">
        <v>1</v>
      </c>
      <c r="B21" s="14" t="s">
        <v>14</v>
      </c>
      <c r="C21" s="14" t="s">
        <v>50</v>
      </c>
      <c r="D21" s="26">
        <v>7</v>
      </c>
      <c r="E21" s="14">
        <v>7003</v>
      </c>
      <c r="F21" s="34">
        <v>3</v>
      </c>
      <c r="G21" s="34">
        <v>6</v>
      </c>
      <c r="H21" s="30">
        <f t="shared" ref="H21:H26" si="2">SUM(F21:G21)</f>
        <v>9</v>
      </c>
      <c r="I21" s="25">
        <v>20</v>
      </c>
      <c r="J21" s="25">
        <v>40</v>
      </c>
      <c r="K21" s="25"/>
      <c r="L21" s="4" t="s">
        <v>7</v>
      </c>
    </row>
    <row r="22" spans="1:12" s="13" customFormat="1" ht="12.75" x14ac:dyDescent="0.2">
      <c r="A22" s="4">
        <v>2</v>
      </c>
      <c r="B22" s="14" t="s">
        <v>14</v>
      </c>
      <c r="C22" s="14" t="s">
        <v>50</v>
      </c>
      <c r="D22" s="26">
        <v>7</v>
      </c>
      <c r="E22" s="14">
        <v>7004</v>
      </c>
      <c r="F22" s="34">
        <v>2</v>
      </c>
      <c r="G22" s="34">
        <v>8</v>
      </c>
      <c r="H22" s="30">
        <f t="shared" si="2"/>
        <v>10</v>
      </c>
      <c r="I22" s="25">
        <v>20</v>
      </c>
      <c r="J22" s="25">
        <f t="shared" ref="J22:J26" si="3">H22/I22*100</f>
        <v>50</v>
      </c>
      <c r="K22" s="25"/>
      <c r="L22" s="4" t="s">
        <v>7</v>
      </c>
    </row>
    <row r="23" spans="1:12" s="13" customFormat="1" ht="12.75" x14ac:dyDescent="0.2">
      <c r="A23" s="4">
        <v>3</v>
      </c>
      <c r="B23" s="14" t="s">
        <v>14</v>
      </c>
      <c r="C23" s="14" t="s">
        <v>50</v>
      </c>
      <c r="D23" s="26">
        <v>8</v>
      </c>
      <c r="E23" s="31">
        <v>8004</v>
      </c>
      <c r="F23" s="34">
        <v>5</v>
      </c>
      <c r="G23" s="34">
        <v>6</v>
      </c>
      <c r="H23" s="30">
        <f t="shared" si="2"/>
        <v>11</v>
      </c>
      <c r="I23" s="25">
        <v>20</v>
      </c>
      <c r="J23" s="25">
        <f t="shared" si="3"/>
        <v>55.000000000000007</v>
      </c>
      <c r="K23" s="25">
        <v>3</v>
      </c>
      <c r="L23" s="4" t="s">
        <v>35</v>
      </c>
    </row>
    <row r="24" spans="1:12" ht="12.75" x14ac:dyDescent="0.2">
      <c r="A24" s="4">
        <v>4</v>
      </c>
      <c r="B24" s="14" t="s">
        <v>14</v>
      </c>
      <c r="C24" s="14" t="s">
        <v>50</v>
      </c>
      <c r="D24" s="26">
        <v>9</v>
      </c>
      <c r="E24" s="14">
        <v>9001</v>
      </c>
      <c r="F24" s="34">
        <v>6</v>
      </c>
      <c r="G24" s="34">
        <v>7</v>
      </c>
      <c r="H24" s="30">
        <f t="shared" si="2"/>
        <v>13</v>
      </c>
      <c r="I24" s="25">
        <v>20</v>
      </c>
      <c r="J24" s="25">
        <f t="shared" si="3"/>
        <v>65</v>
      </c>
      <c r="K24" s="25">
        <v>2</v>
      </c>
      <c r="L24" s="4" t="s">
        <v>35</v>
      </c>
    </row>
    <row r="25" spans="1:12" ht="12.75" x14ac:dyDescent="0.2">
      <c r="A25" s="4">
        <v>5</v>
      </c>
      <c r="B25" s="14" t="s">
        <v>14</v>
      </c>
      <c r="C25" s="14" t="s">
        <v>50</v>
      </c>
      <c r="D25" s="26">
        <v>9</v>
      </c>
      <c r="E25" s="14">
        <v>9002</v>
      </c>
      <c r="F25" s="34">
        <v>9</v>
      </c>
      <c r="G25" s="34">
        <v>9</v>
      </c>
      <c r="H25" s="30">
        <f t="shared" si="2"/>
        <v>18</v>
      </c>
      <c r="I25" s="25">
        <v>20</v>
      </c>
      <c r="J25" s="25">
        <f t="shared" si="3"/>
        <v>90</v>
      </c>
      <c r="K25" s="25">
        <v>1</v>
      </c>
      <c r="L25" s="4" t="s">
        <v>49</v>
      </c>
    </row>
    <row r="26" spans="1:12" ht="12.75" x14ac:dyDescent="0.2">
      <c r="A26" s="4">
        <v>6</v>
      </c>
      <c r="B26" s="14" t="s">
        <v>14</v>
      </c>
      <c r="C26" s="14" t="s">
        <v>50</v>
      </c>
      <c r="D26" s="26">
        <v>9</v>
      </c>
      <c r="E26" s="14">
        <v>9003</v>
      </c>
      <c r="F26" s="34">
        <v>7</v>
      </c>
      <c r="G26" s="34">
        <v>7</v>
      </c>
      <c r="H26" s="30">
        <f t="shared" si="2"/>
        <v>14</v>
      </c>
      <c r="I26" s="25">
        <v>20</v>
      </c>
      <c r="J26" s="25">
        <f t="shared" si="3"/>
        <v>70</v>
      </c>
      <c r="K26" s="25">
        <v>2</v>
      </c>
      <c r="L26" s="4" t="s">
        <v>35</v>
      </c>
    </row>
    <row r="28" spans="1:12" ht="12.75" x14ac:dyDescent="0.2">
      <c r="A28" s="2" t="s">
        <v>5</v>
      </c>
      <c r="B28" s="6"/>
      <c r="C28" s="6"/>
      <c r="D28" s="27" t="s">
        <v>55</v>
      </c>
    </row>
    <row r="29" spans="1:12" ht="12.75" x14ac:dyDescent="0.2">
      <c r="A29" s="3" t="s">
        <v>6</v>
      </c>
      <c r="B29" s="6"/>
      <c r="C29" s="6"/>
      <c r="D29" s="27" t="s">
        <v>51</v>
      </c>
      <c r="G29" s="13"/>
    </row>
    <row r="30" spans="1:12" ht="12.75" x14ac:dyDescent="0.2">
      <c r="A30" s="13"/>
      <c r="B30" s="6"/>
      <c r="C30" s="6"/>
      <c r="D30" s="27" t="s">
        <v>19</v>
      </c>
      <c r="G30" s="13"/>
    </row>
    <row r="31" spans="1:12" ht="12.75" x14ac:dyDescent="0.2">
      <c r="A31" s="13"/>
      <c r="B31" s="6"/>
      <c r="C31" s="6"/>
      <c r="D31" s="13" t="s">
        <v>34</v>
      </c>
      <c r="G31" s="13"/>
    </row>
    <row r="32" spans="1:12" ht="12.75" x14ac:dyDescent="0.2">
      <c r="A32" s="13"/>
      <c r="B32" s="6"/>
      <c r="C32" s="6"/>
      <c r="D32" s="13"/>
      <c r="G32" s="13"/>
    </row>
    <row r="33" spans="1:7" ht="12.75" x14ac:dyDescent="0.2">
      <c r="A33" s="52" t="s">
        <v>37</v>
      </c>
      <c r="B33" s="50"/>
      <c r="C33" s="50"/>
      <c r="D33" s="27" t="s">
        <v>38</v>
      </c>
      <c r="G33" s="13"/>
    </row>
    <row r="36" spans="1:7" ht="12.75" x14ac:dyDescent="0.2">
      <c r="B36" s="6"/>
      <c r="C36" s="6"/>
      <c r="D36" s="13"/>
      <c r="F36" s="13"/>
      <c r="G36" s="13"/>
    </row>
  </sheetData>
  <mergeCells count="22">
    <mergeCell ref="F10:G10"/>
    <mergeCell ref="A10:A11"/>
    <mergeCell ref="B10:B11"/>
    <mergeCell ref="C10:C11"/>
    <mergeCell ref="D10:D11"/>
    <mergeCell ref="E10:E11"/>
    <mergeCell ref="L10:L11"/>
    <mergeCell ref="H10:H11"/>
    <mergeCell ref="J10:J11"/>
    <mergeCell ref="I10:I11"/>
    <mergeCell ref="K10:K11"/>
    <mergeCell ref="A19:A20"/>
    <mergeCell ref="B19:B20"/>
    <mergeCell ref="C19:C20"/>
    <mergeCell ref="D19:D20"/>
    <mergeCell ref="E19:E20"/>
    <mergeCell ref="L19:L20"/>
    <mergeCell ref="F19:G19"/>
    <mergeCell ref="H19:H20"/>
    <mergeCell ref="I19:I20"/>
    <mergeCell ref="J19:J20"/>
    <mergeCell ref="K19:K20"/>
  </mergeCells>
  <pageMargins left="0" right="0" top="1.1811023622047243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opLeftCell="A3" workbookViewId="0">
      <selection activeCell="C9" sqref="C9"/>
    </sheetView>
  </sheetViews>
  <sheetFormatPr defaultColWidth="9.5" defaultRowHeight="12" x14ac:dyDescent="0.2"/>
  <cols>
    <col min="1" max="1" width="9.5" style="5"/>
    <col min="2" max="2" width="16" style="5" customWidth="1"/>
    <col min="3" max="3" width="29.5" style="5" customWidth="1"/>
    <col min="4" max="4" width="6.83203125" style="5" customWidth="1"/>
    <col min="5" max="5" width="7.6640625" style="5" customWidth="1"/>
    <col min="6" max="16" width="5.6640625" style="5" customWidth="1"/>
    <col min="17" max="17" width="9.5" style="5"/>
    <col min="18" max="18" width="16.1640625" style="5" customWidth="1"/>
    <col min="19" max="19" width="17.5" style="5" customWidth="1"/>
    <col min="20" max="20" width="10.33203125" style="5" customWidth="1"/>
    <col min="21" max="21" width="19" style="5" customWidth="1"/>
    <col min="22" max="16384" width="9.5" style="5"/>
  </cols>
  <sheetData>
    <row r="1" spans="1:21" s="13" customFormat="1" ht="15.75" x14ac:dyDescent="0.2">
      <c r="A1" s="7"/>
      <c r="B1" s="7"/>
      <c r="C1" s="9" t="s">
        <v>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21" s="13" customFormat="1" ht="12.75" x14ac:dyDescent="0.2">
      <c r="A2" s="7"/>
      <c r="B2" s="7"/>
      <c r="C2" s="8" t="s">
        <v>10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21" s="13" customFormat="1" ht="12.75" customHeight="1" x14ac:dyDescent="0.2">
      <c r="B3" s="10"/>
      <c r="C3" s="10" t="s">
        <v>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1" s="13" customFormat="1" ht="12.75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1" s="13" customFormat="1" ht="12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1" s="13" customFormat="1" ht="12.75" x14ac:dyDescent="0.2">
      <c r="A6" s="29" t="s">
        <v>13</v>
      </c>
      <c r="B6" s="18"/>
      <c r="C6" s="18" t="s">
        <v>29</v>
      </c>
      <c r="D6" s="10"/>
      <c r="E6" s="10"/>
      <c r="F6" s="10"/>
      <c r="H6" s="10"/>
      <c r="I6" s="10"/>
      <c r="J6" s="10"/>
      <c r="K6" s="10"/>
      <c r="L6" s="10"/>
      <c r="M6" s="10"/>
      <c r="N6" s="10"/>
      <c r="O6" s="10"/>
      <c r="P6" s="10"/>
    </row>
    <row r="7" spans="1:21" s="13" customFormat="1" ht="12.75" x14ac:dyDescent="0.2">
      <c r="A7" s="1" t="s">
        <v>12</v>
      </c>
      <c r="B7" s="19"/>
      <c r="C7" s="43">
        <v>44848</v>
      </c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</row>
    <row r="8" spans="1:21" s="13" customFormat="1" ht="12.75" customHeight="1" x14ac:dyDescent="0.2">
      <c r="A8" s="1" t="s">
        <v>11</v>
      </c>
      <c r="B8" s="19"/>
      <c r="C8" s="19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13" customFormat="1" ht="12.75" x14ac:dyDescent="0.2">
      <c r="A9" s="80" t="s">
        <v>53</v>
      </c>
      <c r="B9" s="6"/>
      <c r="C9" s="6"/>
    </row>
    <row r="10" spans="1:21" s="13" customFormat="1" ht="12.75" x14ac:dyDescent="0.2">
      <c r="A10" s="109" t="s">
        <v>0</v>
      </c>
      <c r="B10" s="111" t="s">
        <v>2</v>
      </c>
      <c r="C10" s="111" t="s">
        <v>15</v>
      </c>
      <c r="D10" s="111" t="s">
        <v>3</v>
      </c>
      <c r="E10" s="109" t="s">
        <v>1</v>
      </c>
      <c r="F10" s="119" t="s">
        <v>30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36"/>
      <c r="Q10" s="113" t="s">
        <v>16</v>
      </c>
      <c r="R10" s="113" t="s">
        <v>17</v>
      </c>
      <c r="S10" s="113" t="s">
        <v>4</v>
      </c>
      <c r="T10" s="113" t="s">
        <v>24</v>
      </c>
      <c r="U10" s="113" t="s">
        <v>23</v>
      </c>
    </row>
    <row r="11" spans="1:21" s="13" customFormat="1" ht="25.5" customHeight="1" x14ac:dyDescent="0.2">
      <c r="A11" s="110"/>
      <c r="B11" s="112"/>
      <c r="C11" s="112"/>
      <c r="D11" s="112"/>
      <c r="E11" s="110"/>
      <c r="F11" s="32">
        <v>1</v>
      </c>
      <c r="G11" s="32">
        <v>2</v>
      </c>
      <c r="H11" s="32">
        <v>3</v>
      </c>
      <c r="I11" s="38">
        <v>4</v>
      </c>
      <c r="J11" s="38">
        <v>5</v>
      </c>
      <c r="K11" s="38">
        <v>6</v>
      </c>
      <c r="L11" s="38">
        <v>7</v>
      </c>
      <c r="M11" s="38">
        <v>8</v>
      </c>
      <c r="N11" s="38">
        <v>9</v>
      </c>
      <c r="O11" s="38">
        <v>10</v>
      </c>
      <c r="P11" s="38">
        <v>11</v>
      </c>
      <c r="Q11" s="114"/>
      <c r="R11" s="114"/>
      <c r="S11" s="114"/>
      <c r="T11" s="114"/>
      <c r="U11" s="114"/>
    </row>
    <row r="12" spans="1:21" s="15" customFormat="1" ht="12.75" x14ac:dyDescent="0.2">
      <c r="A12" s="4">
        <v>1</v>
      </c>
      <c r="B12" s="14" t="s">
        <v>14</v>
      </c>
      <c r="C12" s="14" t="s">
        <v>50</v>
      </c>
      <c r="D12" s="49">
        <v>7</v>
      </c>
      <c r="E12" s="31">
        <v>7002</v>
      </c>
      <c r="F12" s="30">
        <v>0</v>
      </c>
      <c r="G12" s="30">
        <v>1</v>
      </c>
      <c r="H12" s="30">
        <v>0</v>
      </c>
      <c r="I12" s="39">
        <v>2</v>
      </c>
      <c r="J12" s="39">
        <v>2</v>
      </c>
      <c r="K12" s="39">
        <v>1</v>
      </c>
      <c r="L12" s="39">
        <v>0</v>
      </c>
      <c r="M12" s="40">
        <v>0</v>
      </c>
      <c r="N12" s="40">
        <v>1</v>
      </c>
      <c r="O12" s="40">
        <v>2</v>
      </c>
      <c r="P12" s="40">
        <v>2</v>
      </c>
      <c r="Q12" s="41">
        <f>SUM(F12:P12)</f>
        <v>11</v>
      </c>
      <c r="R12" s="33">
        <v>24</v>
      </c>
      <c r="S12" s="25">
        <f>Q12/R12*100</f>
        <v>45.833333333333329</v>
      </c>
      <c r="T12" s="53"/>
      <c r="U12" s="4" t="s">
        <v>7</v>
      </c>
    </row>
    <row r="13" spans="1:21" s="13" customFormat="1" ht="12.75" x14ac:dyDescent="0.2">
      <c r="A13" s="4">
        <v>2</v>
      </c>
      <c r="B13" s="14" t="s">
        <v>14</v>
      </c>
      <c r="C13" s="14" t="s">
        <v>50</v>
      </c>
      <c r="D13" s="49">
        <v>7</v>
      </c>
      <c r="E13" s="31">
        <v>7005</v>
      </c>
      <c r="F13" s="30">
        <v>2</v>
      </c>
      <c r="G13" s="30">
        <v>2</v>
      </c>
      <c r="H13" s="30">
        <v>2</v>
      </c>
      <c r="I13" s="39">
        <v>1</v>
      </c>
      <c r="J13" s="39">
        <v>1</v>
      </c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39">
        <v>1</v>
      </c>
      <c r="Q13" s="41">
        <f>SUM(F13:P13)</f>
        <v>14</v>
      </c>
      <c r="R13" s="36">
        <v>24</v>
      </c>
      <c r="S13" s="25">
        <f t="shared" ref="S13:S14" si="0">Q13/R13*100</f>
        <v>58.333333333333336</v>
      </c>
      <c r="T13" s="53"/>
      <c r="U13" s="36" t="s">
        <v>7</v>
      </c>
    </row>
    <row r="14" spans="1:21" s="13" customFormat="1" ht="12.75" x14ac:dyDescent="0.2">
      <c r="A14" s="4">
        <v>3</v>
      </c>
      <c r="B14" s="14" t="s">
        <v>14</v>
      </c>
      <c r="C14" s="14" t="s">
        <v>50</v>
      </c>
      <c r="D14" s="49">
        <v>8</v>
      </c>
      <c r="E14" s="31">
        <v>8001</v>
      </c>
      <c r="F14" s="30">
        <v>2</v>
      </c>
      <c r="G14" s="30">
        <v>2</v>
      </c>
      <c r="H14" s="30">
        <v>1</v>
      </c>
      <c r="I14" s="39">
        <v>2</v>
      </c>
      <c r="J14" s="39">
        <v>2</v>
      </c>
      <c r="K14" s="39">
        <v>1</v>
      </c>
      <c r="L14" s="39">
        <v>1</v>
      </c>
      <c r="M14" s="39">
        <v>1</v>
      </c>
      <c r="N14" s="39">
        <v>0</v>
      </c>
      <c r="O14" s="39">
        <v>2</v>
      </c>
      <c r="P14" s="39">
        <v>2</v>
      </c>
      <c r="Q14" s="41">
        <f>SUM(G14:P14)</f>
        <v>14</v>
      </c>
      <c r="R14" s="36">
        <v>24</v>
      </c>
      <c r="S14" s="25">
        <f t="shared" si="0"/>
        <v>58.333333333333336</v>
      </c>
      <c r="T14" s="53">
        <v>3</v>
      </c>
      <c r="U14" s="36" t="s">
        <v>48</v>
      </c>
    </row>
    <row r="15" spans="1:21" s="15" customFormat="1" ht="12.75" x14ac:dyDescent="0.2">
      <c r="A15" s="4">
        <v>4</v>
      </c>
      <c r="B15" s="14" t="s">
        <v>14</v>
      </c>
      <c r="C15" s="14" t="s">
        <v>50</v>
      </c>
      <c r="D15" s="49">
        <v>8</v>
      </c>
      <c r="E15" s="31">
        <v>8003</v>
      </c>
      <c r="F15" s="30">
        <v>2</v>
      </c>
      <c r="G15" s="30">
        <v>2</v>
      </c>
      <c r="H15" s="30">
        <v>2</v>
      </c>
      <c r="I15" s="39">
        <v>1</v>
      </c>
      <c r="J15" s="39">
        <v>1</v>
      </c>
      <c r="K15" s="39">
        <v>1</v>
      </c>
      <c r="L15" s="39">
        <v>1</v>
      </c>
      <c r="M15" s="40">
        <v>2</v>
      </c>
      <c r="N15" s="40">
        <v>1</v>
      </c>
      <c r="O15" s="40">
        <v>2</v>
      </c>
      <c r="P15" s="40">
        <v>0</v>
      </c>
      <c r="Q15" s="41">
        <f>SUM(F15:P15)</f>
        <v>15</v>
      </c>
      <c r="R15" s="33">
        <v>24</v>
      </c>
      <c r="S15" s="25">
        <f>Q15/R15*100</f>
        <v>62.5</v>
      </c>
      <c r="T15" s="53">
        <v>2</v>
      </c>
      <c r="U15" s="4" t="s">
        <v>48</v>
      </c>
    </row>
    <row r="16" spans="1:21" ht="12.75" x14ac:dyDescent="0.2">
      <c r="A16" s="80" t="s">
        <v>54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s="13" customFormat="1" ht="12.75" x14ac:dyDescent="0.2">
      <c r="A17" s="109" t="s">
        <v>0</v>
      </c>
      <c r="B17" s="111" t="s">
        <v>2</v>
      </c>
      <c r="C17" s="111" t="s">
        <v>15</v>
      </c>
      <c r="D17" s="111" t="s">
        <v>3</v>
      </c>
      <c r="E17" s="109" t="s">
        <v>1</v>
      </c>
      <c r="F17" s="119" t="s">
        <v>30</v>
      </c>
      <c r="G17" s="120"/>
      <c r="H17" s="120"/>
      <c r="I17" s="120"/>
      <c r="J17" s="120"/>
      <c r="K17" s="120"/>
      <c r="L17" s="120"/>
      <c r="M17" s="120"/>
      <c r="N17" s="120"/>
      <c r="O17" s="120"/>
      <c r="P17" s="136"/>
      <c r="Q17" s="113" t="s">
        <v>16</v>
      </c>
      <c r="R17" s="113" t="s">
        <v>17</v>
      </c>
      <c r="S17" s="113" t="s">
        <v>4</v>
      </c>
      <c r="T17" s="113" t="s">
        <v>24</v>
      </c>
      <c r="U17" s="113" t="s">
        <v>23</v>
      </c>
    </row>
    <row r="18" spans="1:21" s="13" customFormat="1" ht="25.5" customHeight="1" x14ac:dyDescent="0.2">
      <c r="A18" s="110"/>
      <c r="B18" s="112"/>
      <c r="C18" s="112"/>
      <c r="D18" s="112"/>
      <c r="E18" s="110"/>
      <c r="F18" s="79">
        <v>1</v>
      </c>
      <c r="G18" s="79">
        <v>2</v>
      </c>
      <c r="H18" s="79">
        <v>3</v>
      </c>
      <c r="I18" s="78">
        <v>4</v>
      </c>
      <c r="J18" s="78">
        <v>5</v>
      </c>
      <c r="K18" s="78">
        <v>6</v>
      </c>
      <c r="L18" s="78">
        <v>7</v>
      </c>
      <c r="M18" s="78">
        <v>8</v>
      </c>
      <c r="N18" s="78">
        <v>9</v>
      </c>
      <c r="O18" s="78">
        <v>10</v>
      </c>
      <c r="P18" s="78">
        <v>11</v>
      </c>
      <c r="Q18" s="114"/>
      <c r="R18" s="114"/>
      <c r="S18" s="114"/>
      <c r="T18" s="114"/>
      <c r="U18" s="114"/>
    </row>
    <row r="19" spans="1:21" s="15" customFormat="1" ht="12.75" x14ac:dyDescent="0.2">
      <c r="A19" s="4">
        <v>1</v>
      </c>
      <c r="B19" s="14" t="s">
        <v>14</v>
      </c>
      <c r="C19" s="14" t="s">
        <v>50</v>
      </c>
      <c r="D19" s="49">
        <v>7</v>
      </c>
      <c r="E19" s="31">
        <v>7004</v>
      </c>
      <c r="F19" s="30">
        <v>1</v>
      </c>
      <c r="G19" s="30">
        <v>1</v>
      </c>
      <c r="H19" s="30">
        <v>1</v>
      </c>
      <c r="I19" s="39">
        <v>0</v>
      </c>
      <c r="J19" s="39">
        <v>0</v>
      </c>
      <c r="K19" s="39">
        <v>0</v>
      </c>
      <c r="L19" s="39">
        <v>0</v>
      </c>
      <c r="M19" s="40">
        <v>1</v>
      </c>
      <c r="N19" s="40">
        <v>1</v>
      </c>
      <c r="O19" s="40">
        <v>0</v>
      </c>
      <c r="P19" s="40">
        <v>0</v>
      </c>
      <c r="Q19" s="41">
        <f>SUM(F19:P19)</f>
        <v>5</v>
      </c>
      <c r="R19" s="33">
        <v>24</v>
      </c>
      <c r="S19" s="25">
        <f>Q19/R19*100</f>
        <v>20.833333333333336</v>
      </c>
      <c r="T19" s="53"/>
      <c r="U19" s="4" t="s">
        <v>7</v>
      </c>
    </row>
    <row r="20" spans="1:21" s="13" customFormat="1" ht="12.75" x14ac:dyDescent="0.2">
      <c r="A20" s="4">
        <v>2</v>
      </c>
      <c r="B20" s="14" t="s">
        <v>14</v>
      </c>
      <c r="C20" s="14" t="s">
        <v>50</v>
      </c>
      <c r="D20" s="49">
        <v>8</v>
      </c>
      <c r="E20" s="31">
        <v>8002</v>
      </c>
      <c r="F20" s="30">
        <v>1</v>
      </c>
      <c r="G20" s="30">
        <v>0</v>
      </c>
      <c r="H20" s="30">
        <v>1</v>
      </c>
      <c r="I20" s="39">
        <v>1</v>
      </c>
      <c r="J20" s="39">
        <v>1</v>
      </c>
      <c r="K20" s="39">
        <v>0</v>
      </c>
      <c r="L20" s="39">
        <v>0</v>
      </c>
      <c r="M20" s="39">
        <v>1</v>
      </c>
      <c r="N20" s="39">
        <v>0</v>
      </c>
      <c r="O20" s="39">
        <v>0</v>
      </c>
      <c r="P20" s="39">
        <v>0</v>
      </c>
      <c r="Q20" s="41">
        <f>SUM(G20:P20)</f>
        <v>4</v>
      </c>
      <c r="R20" s="36">
        <v>24</v>
      </c>
      <c r="S20" s="25">
        <f t="shared" ref="S20" si="1">Q20/R20*100</f>
        <v>16.666666666666664</v>
      </c>
      <c r="T20" s="53">
        <v>3</v>
      </c>
      <c r="U20" s="36" t="s">
        <v>7</v>
      </c>
    </row>
    <row r="21" spans="1:21" ht="12.75" x14ac:dyDescent="0.2">
      <c r="A21" s="11"/>
      <c r="B21" s="17"/>
      <c r="C21" s="17"/>
      <c r="D21" s="21"/>
      <c r="E21" s="16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  <c r="R21" s="24"/>
      <c r="S21" s="23"/>
      <c r="T21" s="23"/>
      <c r="U21" s="12"/>
    </row>
    <row r="22" spans="1:21" ht="12.75" x14ac:dyDescent="0.2">
      <c r="A22" s="13"/>
      <c r="B22" s="6"/>
      <c r="C22" s="6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s="13" customFormat="1" ht="12.75" x14ac:dyDescent="0.2">
      <c r="A23" s="2" t="s">
        <v>5</v>
      </c>
      <c r="B23" s="6"/>
      <c r="C23" s="6"/>
      <c r="D23" s="27" t="s">
        <v>55</v>
      </c>
      <c r="E23" s="5"/>
    </row>
    <row r="24" spans="1:21" s="13" customFormat="1" ht="12.75" x14ac:dyDescent="0.2">
      <c r="A24" s="3" t="s">
        <v>6</v>
      </c>
      <c r="B24" s="6"/>
      <c r="C24" s="6"/>
      <c r="D24" s="27" t="s">
        <v>51</v>
      </c>
      <c r="E24" s="5"/>
    </row>
    <row r="25" spans="1:21" s="13" customFormat="1" ht="12.75" x14ac:dyDescent="0.2">
      <c r="B25" s="6"/>
      <c r="C25" s="6"/>
      <c r="D25" s="27" t="s">
        <v>19</v>
      </c>
      <c r="E25" s="5"/>
    </row>
    <row r="26" spans="1:21" s="13" customFormat="1" ht="12.75" x14ac:dyDescent="0.2">
      <c r="B26" s="6"/>
      <c r="C26" s="6"/>
      <c r="D26" s="13" t="s">
        <v>34</v>
      </c>
      <c r="E26" s="5"/>
    </row>
    <row r="27" spans="1:21" s="13" customFormat="1" ht="12.75" x14ac:dyDescent="0.2">
      <c r="B27" s="6"/>
      <c r="C27" s="6"/>
      <c r="E27" s="5"/>
    </row>
    <row r="28" spans="1:21" ht="12.75" x14ac:dyDescent="0.2">
      <c r="A28" s="52" t="s">
        <v>37</v>
      </c>
      <c r="D28" s="27" t="s">
        <v>40</v>
      </c>
    </row>
  </sheetData>
  <mergeCells count="22">
    <mergeCell ref="F10:P10"/>
    <mergeCell ref="A10:A11"/>
    <mergeCell ref="B10:B11"/>
    <mergeCell ref="C10:C11"/>
    <mergeCell ref="D10:D11"/>
    <mergeCell ref="E10:E11"/>
    <mergeCell ref="Q10:Q11"/>
    <mergeCell ref="R10:R11"/>
    <mergeCell ref="S10:S11"/>
    <mergeCell ref="T10:T11"/>
    <mergeCell ref="U10:U11"/>
    <mergeCell ref="A17:A18"/>
    <mergeCell ref="B17:B18"/>
    <mergeCell ref="C17:C18"/>
    <mergeCell ref="D17:D18"/>
    <mergeCell ref="E17:E18"/>
    <mergeCell ref="U17:U18"/>
    <mergeCell ref="F17:P17"/>
    <mergeCell ref="Q17:Q18"/>
    <mergeCell ref="R17:R18"/>
    <mergeCell ref="S17:S18"/>
    <mergeCell ref="T17:T18"/>
  </mergeCells>
  <pageMargins left="0" right="0" top="1.1811023622047243" bottom="0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рус.язык (1)</vt:lpstr>
      <vt:lpstr>рус.язык (2)</vt:lpstr>
      <vt:lpstr>литература</vt:lpstr>
      <vt:lpstr>ин.язык</vt:lpstr>
      <vt:lpstr>история</vt:lpstr>
      <vt:lpstr>обществознание</vt:lpstr>
      <vt:lpstr>география</vt:lpstr>
      <vt:lpstr>физкультура</vt:lpstr>
      <vt:lpstr>технология</vt:lpstr>
      <vt:lpstr>род.язык</vt:lpstr>
      <vt:lpstr>ОБЖ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Ася</cp:lastModifiedBy>
  <cp:lastPrinted>2020-10-21T20:40:45Z</cp:lastPrinted>
  <dcterms:created xsi:type="dcterms:W3CDTF">2017-09-13T09:18:13Z</dcterms:created>
  <dcterms:modified xsi:type="dcterms:W3CDTF">2022-12-17T16:42:18Z</dcterms:modified>
</cp:coreProperties>
</file>